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60" yWindow="0" windowWidth="28740" windowHeight="15660" tabRatio="500" firstSheet="1" activeTab="1"/>
  </bookViews>
  <sheets>
    <sheet name="Impostazioni" sheetId="2" state="hidden" r:id="rId1"/>
    <sheet name="Livello di Copywriting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11" i="1"/>
  <c r="P11" i="1"/>
  <c r="L16" i="1"/>
  <c r="P16" i="1"/>
  <c r="L23" i="1"/>
  <c r="P23" i="1"/>
  <c r="L25" i="1"/>
  <c r="O25" i="1"/>
  <c r="L26" i="1"/>
  <c r="O26" i="1"/>
  <c r="L27" i="1"/>
  <c r="O27" i="1"/>
  <c r="L28" i="1"/>
  <c r="O28" i="1"/>
  <c r="L29" i="1"/>
  <c r="O29" i="1"/>
  <c r="L30" i="1"/>
  <c r="O30" i="1"/>
  <c r="L31" i="1"/>
  <c r="O31" i="1"/>
  <c r="L24" i="1"/>
  <c r="L41" i="1"/>
  <c r="O41" i="1"/>
  <c r="L42" i="1"/>
  <c r="O42" i="1"/>
  <c r="L40" i="1"/>
  <c r="L52" i="1"/>
  <c r="O52" i="1"/>
  <c r="L51" i="1"/>
  <c r="O51" i="1"/>
  <c r="L50" i="1"/>
  <c r="L60" i="1"/>
  <c r="P60" i="1"/>
  <c r="L62" i="1"/>
  <c r="O62" i="1"/>
  <c r="L63" i="1"/>
  <c r="O63" i="1"/>
  <c r="L64" i="1"/>
  <c r="O64" i="1"/>
  <c r="L65" i="1"/>
  <c r="O65" i="1"/>
  <c r="L66" i="1"/>
  <c r="O66" i="1"/>
  <c r="L67" i="1"/>
  <c r="O67" i="1"/>
  <c r="L68" i="1"/>
  <c r="O68" i="1"/>
  <c r="L61" i="1"/>
  <c r="L71" i="1"/>
  <c r="M71" i="1"/>
</calcChain>
</file>

<file path=xl/sharedStrings.xml><?xml version="1.0" encoding="utf-8"?>
<sst xmlns="http://schemas.openxmlformats.org/spreadsheetml/2006/main" count="80" uniqueCount="80">
  <si>
    <t>Prima Schermata</t>
  </si>
  <si>
    <t>La prima schermata del tuo sito web (ossia la prima porzione di schermo che si vede senza scrollare la pagina) offre ai tuoi lettori una ragione forte – in 5 secondi o meno – per la quale dovrebbe continuare a leggere? (0-7)</t>
  </si>
  <si>
    <t>Punteggio</t>
  </si>
  <si>
    <r>
      <rPr>
        <b/>
        <sz val="12"/>
        <color rgb="FFC82C6B"/>
        <rFont val="Calibri"/>
        <scheme val="minor"/>
      </rPr>
      <t>N.B.:</t>
    </r>
    <r>
      <rPr>
        <sz val="12"/>
        <color theme="1"/>
        <rFont val="Calibri"/>
        <family val="2"/>
        <scheme val="minor"/>
      </rPr>
      <t xml:space="preserve"> Sei proprio sicuro che il logo, il nome dell’azienda, l’header, la grafica e altri elementi non connessi alla vendita non occupino una grossa porzione della prima schermata?</t>
    </r>
  </si>
  <si>
    <t>Headline</t>
  </si>
  <si>
    <t>L’headline è scritta in modo tale da attirare l’attenzione dei lettori? (0-7)</t>
  </si>
  <si>
    <t>L’headline è scritta in stile editoriale piuttosto che in forma promozionale? (0-7)</t>
  </si>
  <si>
    <t>L’headline include una promessa interessante o un beneficio che sia appetibile per il tuo target? (0-2)</t>
  </si>
  <si>
    <t>L’headline si rifà al tuo target? (0-1)</t>
  </si>
  <si>
    <t>L’headline porta il lettore a leggere anche la subheadline e il primo paragrafo del web copy? (0-3)</t>
  </si>
  <si>
    <t>Quella che hai usato, è la migliore headline possibile per lo scopo che vuoi ottenere? (0-2)</t>
  </si>
  <si>
    <t>È la migliore per il tuo target? (0-2)</t>
  </si>
  <si>
    <t>Lo è anche per i tuoi prodotti/servizi? (0-2)</t>
  </si>
  <si>
    <t>La tua headline, riesce a raggiungere uno o più di questi obiettivi?</t>
  </si>
  <si>
    <t>Suscitare emozioni</t>
  </si>
  <si>
    <t>Essere dettagliata</t>
  </si>
  <si>
    <t>Stimolare curiosità</t>
  </si>
  <si>
    <t>Fare un annuncio</t>
  </si>
  <si>
    <t>Porre una domanda</t>
  </si>
  <si>
    <t>Iniziare con la parola “Come”</t>
  </si>
  <si>
    <t>Primo paragrafo o frase d’apertura</t>
  </si>
  <si>
    <t>Il primo paragrafo è scritto in modo tale da portare il lettore a leggere anche il secondo? (0-3)</t>
  </si>
  <si>
    <t>Il paragrafo d’apertuta pone una domanda interessante capace di tranquillizzare il lettore, o catturare la sua attenzione, o mettere in luce i benefici o i risultati che si potrebbero ottenere con i tuoi prodotti/servizi?(0-2)</t>
  </si>
  <si>
    <t>Stile e formattazione</t>
  </si>
  <si>
    <t>Il tuo web copy è scritto in maniera colloquiale? Fai uso di contrazioni, frasi prese dal parlato e di un linguaggio semplice da leggere invece del corporatese? (0-1)</t>
  </si>
  <si>
    <t>Fa uso di elenchi puntati per riassumere dei contenuti?</t>
  </si>
  <si>
    <t>Evidenzia (es: grassetto, corsivo, sottolineato) parole chiave per facilitare la lettura?</t>
  </si>
  <si>
    <t>Possiede headline piene di significato (piuttosto che headline divertenti e basta)?</t>
  </si>
  <si>
    <t>Presenta un’idea per paragrafo?</t>
  </si>
  <si>
    <t>Usa lo stile di scrittura della “piramide inversa” (es: presenta gli elementi chiave e le conclusioni all’inizio, seguiti da informazioni di contorno, meno importanti)</t>
  </si>
  <si>
    <t>Struttura i paragrafi da due a quattro frasi?</t>
  </si>
  <si>
    <t>Incorpora storie interessanti o case studies, fatti importanti, citazioni o statistiche?</t>
  </si>
  <si>
    <t>Bodycopy</t>
  </si>
  <si>
    <t>Il bodycopy è scritto in forma editoriale (invece che in stile promozionale)? (0-3)</t>
  </si>
  <si>
    <t>Il bodycopy spinge il lettore verso il percorso di vendita che hai creato? (0-3)</t>
  </si>
  <si>
    <t>Vengono stimolate, nel bodycopy, delle emozioni? Il bodycopy è costruito attorno a leve emotive testate come la rabbia, l’esclusività, la paura, l’avidità, la colpa e la curiosità? (0-3)</t>
  </si>
  <si>
    <t>Tutte le parti del bodycopy fanno in modo che il lettore legga tutto, dall’inizio alla fine? Ti sei posto le domande “E io cosa me ne faccio?” e “Chi se ne m’importa?” e “E allora?” dopo aver scritto tutte le frasi che lo compongono? Hai rimosso, quindi, tutte le parti di testo che non rispondono a queste domande? (0-2)</t>
  </si>
  <si>
    <t>Il bodycopy abbraccia un percorso di lettura semplice, con distrazioni ridotte all’osso e inserimento minimo di link che non supportano il processo di vendita? (0-5)</t>
  </si>
  <si>
    <t>Fa uso di leve psicologiche che motivano all’acquisto? Laddove possibile, vede rimpiazzate le parole razionali con parole emozionali? (0-3)</t>
  </si>
  <si>
    <t>con un risonante e univoco “Sì!”?</t>
  </si>
  <si>
    <t>Hai fatto in modo da evitare possibili obiezioni?</t>
  </si>
  <si>
    <t>Punteggio Finale</t>
  </si>
  <si>
    <r>
      <rPr>
        <b/>
        <sz val="12"/>
        <color rgb="FFC82C6B"/>
        <rFont val="Calibri"/>
        <scheme val="minor"/>
      </rPr>
      <t>COPYWRITER MASTER CHEF</t>
    </r>
    <r>
      <rPr>
        <sz val="12"/>
        <color theme="1"/>
        <rFont val="Calibri"/>
        <family val="2"/>
        <scheme val="minor"/>
      </rPr>
      <t xml:space="preserve">
Copywriter, Seo, Web Design e Consulenza Web Marketing da gourmet. Provare per credere!</t>
    </r>
  </si>
  <si>
    <t>Copywriter</t>
  </si>
  <si>
    <t>ANALIZZA IL LIVELLO DI COPYWRITING DEL TUO SITO WEB</t>
  </si>
  <si>
    <t>Seo, Web Design e Consulenza Web Marketing da gourmet. Provare per credere!</t>
  </si>
  <si>
    <t>La tua headline, riesce a raggiungere uno o più di questi obiettivi? (0-1)</t>
  </si>
  <si>
    <t>È scansionabile? Possiede uno o più di questi requisiti? (0-5)</t>
  </si>
  <si>
    <t>Il bodycopy risponde alla domanda “Questo prodotto mi aiuterà davvero se lo userò?” (0-2)</t>
  </si>
  <si>
    <t>Offerte, testimonial, elenchi puntati, prezzo, garanzie, bonus e chiusura</t>
  </si>
  <si>
    <t>Altri elementi</t>
  </si>
  <si>
    <t>L’autore dei contenuti del sito è identificabile immediatamente nella prima parte del bodycopy? Vengono forniti motivi per i quali il lettore dovrebbe credere all’autore? (0-2)</t>
  </si>
  <si>
    <t>Il copy riesce a convincere il lettore che nessun altro prodotto o servizio siano comparabili con quelli venduti nel sito in questione? (0-2)</t>
  </si>
  <si>
    <t>L’offerta è presentata in maniera irresistibile? Rappresenta una USP (Unique Selling Proposition) – e l’USP è inserita in cima alla pagina? (0-3)</t>
  </si>
  <si>
    <t>Il testo fa uso di testimonial? I testimonial sono posizionati strategicamente in zone dove vanno a rinforzare gli argomenti di vendita? (0-3)</t>
  </si>
  <si>
    <t>Vengono offerti bonus gratuiti o regali per incentivare l’acquisto? (0-2)</t>
  </si>
  <si>
    <t>La chiusura sintetizza l’offerta, invita ad agire, dà un senso d’urgenza a compire subito un’azione? La battuta di chiusura è scritta in un modo da supporre che, alla base di tutto, ci sia una vendita? (0-3)</t>
  </si>
  <si>
    <t>Il testo convince il lettore che il prodotto/servizio vale il prezzo da pagare? (0-2)</t>
  </si>
  <si>
    <t>Il prodotto/servizio ha una garanzia che riduca la reticenza all’acquisto? (0-3)</t>
  </si>
  <si>
    <t>La grafica e il layout sono di supporto al testo? (0-1)</t>
  </si>
  <si>
    <t>C’è un meccanismo che permetta di acquisire i contatti del visitatore? L’offerta contiene in sé un modo facile per obbligare il pubblico a lasciare i propri contatti? (0-7)</t>
  </si>
  <si>
    <t>1) o un breve scenario di come la loro vita cambierà quando otterranno quel benefit;</t>
  </si>
  <si>
    <t xml:space="preserve"> 2) o da una dose di emozioni e intrighi che aumentano il livello di desiderabilità del benefit?</t>
  </si>
  <si>
    <t>Il testo utilizza elenchi puntati invitanti? I punti elencano in primo luogo i benefit che il lettore riceverà, seguiti da: (0-3)</t>
  </si>
  <si>
    <t>Il modulo d’ordine contiene i seguenti componenti (0-3):</t>
  </si>
  <si>
    <t xml:space="preserve"> a) check box;</t>
  </si>
  <si>
    <t xml:space="preserve"> b) riassunto dell’offerta;</t>
  </si>
  <si>
    <t>c) bonus e garanzia;</t>
  </si>
  <si>
    <t>d) prezzo;</t>
  </si>
  <si>
    <t>f) informazioni sulla spedizione;</t>
  </si>
  <si>
    <t xml:space="preserve"> g) testimonial a supporto della vendita.</t>
  </si>
  <si>
    <t>e) garanzia di trattativa sicura;</t>
  </si>
  <si>
    <t>Pennamonta di Valentina Falcinelli</t>
  </si>
  <si>
    <t>COPYWRITER MASTER CHEF</t>
  </si>
  <si>
    <t>Note Legali:</t>
  </si>
  <si>
    <t>esposta nel suo libro "Web Copy That Sells"</t>
  </si>
  <si>
    <t>Tutti i diritti sono riservati</t>
  </si>
  <si>
    <t>Usa i cursori per assegnare un punteggio alle varie voci</t>
  </si>
  <si>
    <t>Puoi scaricare liberamente questo file e pubblicarlo sul tuo sito se vuoi, ma mantieni intatti i riferimenti</t>
  </si>
  <si>
    <t>La presente elaborazione èun'interpretazione della formula di Maria Veloso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</si>
</sst>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82C6B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rgb="FFC82C6B"/>
      <name val="Calibri"/>
      <scheme val="minor"/>
    </font>
    <font>
      <b/>
      <sz val="16"/>
      <color rgb="FFFF0000"/>
      <name val="Calibri"/>
      <scheme val="minor"/>
    </font>
    <font>
      <sz val="16"/>
      <color rgb="FFFF0000"/>
      <name val="Calibri"/>
      <scheme val="minor"/>
    </font>
    <font>
      <sz val="12"/>
      <name val="Calibri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0"/>
      <name val="Calibri"/>
      <scheme val="minor"/>
    </font>
    <font>
      <b/>
      <sz val="10"/>
      <color theme="0"/>
      <name val="Calibri"/>
      <scheme val="minor"/>
    </font>
    <font>
      <b/>
      <sz val="12"/>
      <color rgb="FF008000"/>
      <name val="Calibri"/>
      <family val="2"/>
      <scheme val="minor"/>
    </font>
    <font>
      <b/>
      <sz val="22"/>
      <color rgb="FF008000"/>
      <name val="Calibri"/>
      <scheme val="minor"/>
    </font>
    <font>
      <b/>
      <sz val="12"/>
      <color rgb="FFFF0000"/>
      <name val="Calibri"/>
      <scheme val="minor"/>
    </font>
    <font>
      <b/>
      <sz val="24"/>
      <color rgb="FFFF000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2C6B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/>
    <xf numFmtId="0" fontId="11" fillId="3" borderId="0" xfId="0" applyFont="1" applyFill="1"/>
    <xf numFmtId="0" fontId="12" fillId="2" borderId="0" xfId="0" applyFont="1" applyFill="1"/>
    <xf numFmtId="0" fontId="1" fillId="2" borderId="0" xfId="0" applyFont="1" applyFill="1"/>
    <xf numFmtId="0" fontId="0" fillId="2" borderId="0" xfId="0" applyFill="1" applyAlignment="1"/>
    <xf numFmtId="0" fontId="1" fillId="2" borderId="0" xfId="0" applyFont="1" applyFill="1" applyAlignment="1"/>
    <xf numFmtId="0" fontId="11" fillId="3" borderId="0" xfId="0" applyFont="1" applyFill="1" applyAlignment="1">
      <alignment vertical="top"/>
    </xf>
    <xf numFmtId="0" fontId="13" fillId="3" borderId="0" xfId="5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1" fillId="2" borderId="0" xfId="0" applyFont="1" applyFill="1" applyAlignment="1">
      <alignment horizontal="right" vertical="center"/>
    </xf>
    <xf numFmtId="164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left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/>
    <xf numFmtId="0" fontId="5" fillId="2" borderId="0" xfId="5" applyFill="1"/>
    <xf numFmtId="0" fontId="18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10" fillId="2" borderId="0" xfId="5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right" vertical="top"/>
    </xf>
    <xf numFmtId="0" fontId="19" fillId="2" borderId="0" xfId="0" applyFont="1" applyFill="1"/>
    <xf numFmtId="0" fontId="20" fillId="2" borderId="0" xfId="5" applyFont="1" applyFill="1"/>
  </cellXfs>
  <cellStyles count="18">
    <cellStyle name="Collegamento ipertestuale" xfId="1" builtinId="8" hidden="1"/>
    <cellStyle name="Collegamento ipertestuale" xfId="3" builtinId="8" hidden="1"/>
    <cellStyle name="Collegamento ipertestuale" xfId="5" builtinId="8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7" builtinId="9" hidden="1"/>
    <cellStyle name="Collegamento visitato" xfId="8" builtinId="9" hidden="1"/>
    <cellStyle name="Collegamento visitato" xfId="9" builtinId="9" hidden="1"/>
    <cellStyle name="Collegamento visitato" xfId="10" builtinId="9" hidden="1"/>
    <cellStyle name="Collegamento visitato" xfId="11" builtinId="9" hidden="1"/>
    <cellStyle name="Collegamento visitato" xfId="12" builtinId="9" hidden="1"/>
    <cellStyle name="Collegamento visitato" xfId="13" builtinId="9" hidden="1"/>
    <cellStyle name="Collegamento visitato" xfId="14" builtinId="9" hidden="1"/>
    <cellStyle name="Collegamento visitato" xfId="15" builtinId="9" hidden="1"/>
    <cellStyle name="Collegamento visitato" xfId="16" builtinId="9" hidden="1"/>
    <cellStyle name="Collegamento visitato" xfId="17" builtinId="9" hidden="1"/>
    <cellStyle name="Normale" xfId="0" builtinId="0"/>
  </cellStyles>
  <dxfs count="11">
    <dxf>
      <font>
        <b/>
        <i val="0"/>
        <color rgb="FF00800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  <dxf>
      <font>
        <b/>
        <i val="0"/>
        <color rgb="FF00800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Scroll" dx="16" fmlaLink="$L$4" horiz="1" max="7" page="10" val="0"/>
</file>

<file path=xl/ctrlProps/ctrlProp10.xml><?xml version="1.0" encoding="utf-8"?>
<formControlPr xmlns="http://schemas.microsoft.com/office/spreadsheetml/2009/9/main" objectType="Drop" dropLines="70" dropStyle="combo" dx="16" fmlaLink="$M$16" fmlaRange="Impostazioni!$A$2:$A$7" sel="0" val="0"/>
</file>

<file path=xl/ctrlProps/ctrlProp11.xml><?xml version="1.0" encoding="utf-8"?>
<formControlPr xmlns="http://schemas.microsoft.com/office/spreadsheetml/2009/9/main" objectType="Scroll" dx="16" fmlaLink="$L$19" horiz="1" max="3" page="10" val="0"/>
</file>

<file path=xl/ctrlProps/ctrlProp12.xml><?xml version="1.0" encoding="utf-8"?>
<formControlPr xmlns="http://schemas.microsoft.com/office/spreadsheetml/2009/9/main" objectType="Scroll" dx="16" fmlaLink="$L$20" horiz="1" max="2" page="10" val="0"/>
</file>

<file path=xl/ctrlProps/ctrlProp13.xml><?xml version="1.0" encoding="utf-8"?>
<formControlPr xmlns="http://schemas.microsoft.com/office/spreadsheetml/2009/9/main" objectType="CheckBox" fmlaLink="$N$25" lockText="1"/>
</file>

<file path=xl/ctrlProps/ctrlProp14.xml><?xml version="1.0" encoding="utf-8"?>
<formControlPr xmlns="http://schemas.microsoft.com/office/spreadsheetml/2009/9/main" objectType="CheckBox" fmlaLink="$N$26" lockText="1"/>
</file>

<file path=xl/ctrlProps/ctrlProp15.xml><?xml version="1.0" encoding="utf-8"?>
<formControlPr xmlns="http://schemas.microsoft.com/office/spreadsheetml/2009/9/main" objectType="CheckBox" fmlaLink="$N$27" lockText="1"/>
</file>

<file path=xl/ctrlProps/ctrlProp16.xml><?xml version="1.0" encoding="utf-8"?>
<formControlPr xmlns="http://schemas.microsoft.com/office/spreadsheetml/2009/9/main" objectType="CheckBox" fmlaLink="$N$28" lockText="1"/>
</file>

<file path=xl/ctrlProps/ctrlProp17.xml><?xml version="1.0" encoding="utf-8"?>
<formControlPr xmlns="http://schemas.microsoft.com/office/spreadsheetml/2009/9/main" objectType="CheckBox" fmlaLink="$N$29" lockText="1"/>
</file>

<file path=xl/ctrlProps/ctrlProp18.xml><?xml version="1.0" encoding="utf-8"?>
<formControlPr xmlns="http://schemas.microsoft.com/office/spreadsheetml/2009/9/main" objectType="CheckBox" fmlaLink="$N$30" lockText="1"/>
</file>

<file path=xl/ctrlProps/ctrlProp19.xml><?xml version="1.0" encoding="utf-8"?>
<formControlPr xmlns="http://schemas.microsoft.com/office/spreadsheetml/2009/9/main" objectType="CheckBox" fmlaLink="$N$31" lockText="1"/>
</file>

<file path=xl/ctrlProps/ctrlProp2.xml><?xml version="1.0" encoding="utf-8"?>
<formControlPr xmlns="http://schemas.microsoft.com/office/spreadsheetml/2009/9/main" objectType="CheckBox" fmlaLink="$N$5" lockText="1"/>
</file>

<file path=xl/ctrlProps/ctrlProp20.xml><?xml version="1.0" encoding="utf-8"?>
<formControlPr xmlns="http://schemas.microsoft.com/office/spreadsheetml/2009/9/main" objectType="CheckBox" fmlaLink="$N$41" lockText="1"/>
</file>

<file path=xl/ctrlProps/ctrlProp21.xml><?xml version="1.0" encoding="utf-8"?>
<formControlPr xmlns="http://schemas.microsoft.com/office/spreadsheetml/2009/9/main" objectType="CheckBox" fmlaLink="$N$42" lockText="1"/>
</file>

<file path=xl/ctrlProps/ctrlProp22.xml><?xml version="1.0" encoding="utf-8"?>
<formControlPr xmlns="http://schemas.microsoft.com/office/spreadsheetml/2009/9/main" objectType="Scroll" dx="16" fmlaLink="$L$34" horiz="1" max="3" page="10" val="0"/>
</file>

<file path=xl/ctrlProps/ctrlProp23.xml><?xml version="1.0" encoding="utf-8"?>
<formControlPr xmlns="http://schemas.microsoft.com/office/spreadsheetml/2009/9/main" objectType="Scroll" dx="16" fmlaLink="$L$35" horiz="1" max="3" page="10" val="0"/>
</file>

<file path=xl/ctrlProps/ctrlProp24.xml><?xml version="1.0" encoding="utf-8"?>
<formControlPr xmlns="http://schemas.microsoft.com/office/spreadsheetml/2009/9/main" objectType="Scroll" dx="16" fmlaLink="$L$36" horiz="1" max="3" page="10" val="0"/>
</file>

<file path=xl/ctrlProps/ctrlProp25.xml><?xml version="1.0" encoding="utf-8"?>
<formControlPr xmlns="http://schemas.microsoft.com/office/spreadsheetml/2009/9/main" objectType="Scroll" dx="16" fmlaLink="$L$37" horiz="1" max="2" page="10" val="0"/>
</file>

<file path=xl/ctrlProps/ctrlProp26.xml><?xml version="1.0" encoding="utf-8"?>
<formControlPr xmlns="http://schemas.microsoft.com/office/spreadsheetml/2009/9/main" objectType="Scroll" dx="16" fmlaLink="$L$38" horiz="1" max="5" page="10" val="0"/>
</file>

<file path=xl/ctrlProps/ctrlProp27.xml><?xml version="1.0" encoding="utf-8"?>
<formControlPr xmlns="http://schemas.microsoft.com/office/spreadsheetml/2009/9/main" objectType="Scroll" dx="16" fmlaLink="$L$39" horiz="1" max="3" page="10" val="0"/>
</file>

<file path=xl/ctrlProps/ctrlProp28.xml><?xml version="1.0" encoding="utf-8"?>
<formControlPr xmlns="http://schemas.microsoft.com/office/spreadsheetml/2009/9/main" objectType="Scroll" dx="16" fmlaLink="$L$44" horiz="1" max="2" page="10" val="0"/>
</file>

<file path=xl/ctrlProps/ctrlProp29.xml><?xml version="1.0" encoding="utf-8"?>
<formControlPr xmlns="http://schemas.microsoft.com/office/spreadsheetml/2009/9/main" objectType="Scroll" dx="16" fmlaLink="$L$45" horiz="1" max="2" page="10" val="0"/>
</file>

<file path=xl/ctrlProps/ctrlProp3.xml><?xml version="1.0" encoding="utf-8"?>
<formControlPr xmlns="http://schemas.microsoft.com/office/spreadsheetml/2009/9/main" objectType="Scroll" dx="16" fmlaLink="$L$8" horiz="1" max="7" page="10" val="0"/>
</file>

<file path=xl/ctrlProps/ctrlProp30.xml><?xml version="1.0" encoding="utf-8"?>
<formControlPr xmlns="http://schemas.microsoft.com/office/spreadsheetml/2009/9/main" objectType="CheckBox" fmlaLink="$N$51" lockText="1"/>
</file>

<file path=xl/ctrlProps/ctrlProp31.xml><?xml version="1.0" encoding="utf-8"?>
<formControlPr xmlns="http://schemas.microsoft.com/office/spreadsheetml/2009/9/main" objectType="CheckBox" fmlaLink="$N$52" lockText="1"/>
</file>

<file path=xl/ctrlProps/ctrlProp32.xml><?xml version="1.0" encoding="utf-8"?>
<formControlPr xmlns="http://schemas.microsoft.com/office/spreadsheetml/2009/9/main" objectType="Scroll" dx="16" fmlaLink="$L$53" horiz="1" max="2" page="10" val="0"/>
</file>

<file path=xl/ctrlProps/ctrlProp33.xml><?xml version="1.0" encoding="utf-8"?>
<formControlPr xmlns="http://schemas.microsoft.com/office/spreadsheetml/2009/9/main" objectType="Scroll" dx="16" fmlaLink="$L$54" horiz="1" max="3" page="10" val="0"/>
</file>

<file path=xl/ctrlProps/ctrlProp34.xml><?xml version="1.0" encoding="utf-8"?>
<formControlPr xmlns="http://schemas.microsoft.com/office/spreadsheetml/2009/9/main" objectType="Scroll" dx="16" fmlaLink="$L$55" horiz="1" max="2" page="10" val="0"/>
</file>

<file path=xl/ctrlProps/ctrlProp35.xml><?xml version="1.0" encoding="utf-8"?>
<formControlPr xmlns="http://schemas.microsoft.com/office/spreadsheetml/2009/9/main" objectType="Scroll" dx="16" fmlaLink="$L$56" horiz="1" max="3" page="10" val="0"/>
</file>

<file path=xl/ctrlProps/ctrlProp36.xml><?xml version="1.0" encoding="utf-8"?>
<formControlPr xmlns="http://schemas.microsoft.com/office/spreadsheetml/2009/9/main" objectType="Scroll" dx="16" fmlaLink="$L$48" horiz="1" max="3" page="10" val="0"/>
</file>

<file path=xl/ctrlProps/ctrlProp37.xml><?xml version="1.0" encoding="utf-8"?>
<formControlPr xmlns="http://schemas.microsoft.com/office/spreadsheetml/2009/9/main" objectType="Scroll" dx="16" fmlaLink="$L$49" horiz="1" max="3" page="10" val="0"/>
</file>

<file path=xl/ctrlProps/ctrlProp38.xml><?xml version="1.0" encoding="utf-8"?>
<formControlPr xmlns="http://schemas.microsoft.com/office/spreadsheetml/2009/9/main" objectType="Scroll" dx="16" fmlaLink="$L$59" horiz="1" max="7" page="10" val="0"/>
</file>

<file path=xl/ctrlProps/ctrlProp39.xml><?xml version="1.0" encoding="utf-8"?>
<formControlPr xmlns="http://schemas.microsoft.com/office/spreadsheetml/2009/9/main" objectType="CheckBox" fmlaLink="$N$11" lockText="1"/>
</file>

<file path=xl/ctrlProps/ctrlProp4.xml><?xml version="1.0" encoding="utf-8"?>
<formControlPr xmlns="http://schemas.microsoft.com/office/spreadsheetml/2009/9/main" objectType="Scroll" dx="16" fmlaLink="$L$9" horiz="1" max="7" page="10" val="0"/>
</file>

<file path=xl/ctrlProps/ctrlProp40.xml><?xml version="1.0" encoding="utf-8"?>
<formControlPr xmlns="http://schemas.microsoft.com/office/spreadsheetml/2009/9/main" objectType="CheckBox" fmlaLink="$N$23" lockText="1"/>
</file>

<file path=xl/ctrlProps/ctrlProp41.xml><?xml version="1.0" encoding="utf-8"?>
<formControlPr xmlns="http://schemas.microsoft.com/office/spreadsheetml/2009/9/main" objectType="CheckBox" fmlaLink="$N$60" lockText="1"/>
</file>

<file path=xl/ctrlProps/ctrlProp42.xml><?xml version="1.0" encoding="utf-8"?>
<formControlPr xmlns="http://schemas.microsoft.com/office/spreadsheetml/2009/9/main" objectType="CheckBox" fmlaLink="$N$62" lockText="1"/>
</file>

<file path=xl/ctrlProps/ctrlProp43.xml><?xml version="1.0" encoding="utf-8"?>
<formControlPr xmlns="http://schemas.microsoft.com/office/spreadsheetml/2009/9/main" objectType="CheckBox" fmlaLink="$N$63" lockText="1"/>
</file>

<file path=xl/ctrlProps/ctrlProp44.xml><?xml version="1.0" encoding="utf-8"?>
<formControlPr xmlns="http://schemas.microsoft.com/office/spreadsheetml/2009/9/main" objectType="CheckBox" fmlaLink="$N$64" lockText="1"/>
</file>

<file path=xl/ctrlProps/ctrlProp45.xml><?xml version="1.0" encoding="utf-8"?>
<formControlPr xmlns="http://schemas.microsoft.com/office/spreadsheetml/2009/9/main" objectType="CheckBox" fmlaLink="$N$65" lockText="1"/>
</file>

<file path=xl/ctrlProps/ctrlProp46.xml><?xml version="1.0" encoding="utf-8"?>
<formControlPr xmlns="http://schemas.microsoft.com/office/spreadsheetml/2009/9/main" objectType="CheckBox" fmlaLink="$N$66" lockText="1"/>
</file>

<file path=xl/ctrlProps/ctrlProp47.xml><?xml version="1.0" encoding="utf-8"?>
<formControlPr xmlns="http://schemas.microsoft.com/office/spreadsheetml/2009/9/main" objectType="CheckBox" fmlaLink="$N$67" lockText="1"/>
</file>

<file path=xl/ctrlProps/ctrlProp48.xml><?xml version="1.0" encoding="utf-8"?>
<formControlPr xmlns="http://schemas.microsoft.com/office/spreadsheetml/2009/9/main" objectType="CheckBox" fmlaLink="$N$68" lockText="1"/>
</file>

<file path=xl/ctrlProps/ctrlProp5.xml><?xml version="1.0" encoding="utf-8"?>
<formControlPr xmlns="http://schemas.microsoft.com/office/spreadsheetml/2009/9/main" objectType="Scroll" dx="16" fmlaLink="$L$10" horiz="1" max="2" page="10" val="0"/>
</file>

<file path=xl/ctrlProps/ctrlProp6.xml><?xml version="1.0" encoding="utf-8"?>
<formControlPr xmlns="http://schemas.microsoft.com/office/spreadsheetml/2009/9/main" objectType="Scroll" dx="16" fmlaLink="$L$12" horiz="1" max="3" page="10" val="0"/>
</file>

<file path=xl/ctrlProps/ctrlProp7.xml><?xml version="1.0" encoding="utf-8"?>
<formControlPr xmlns="http://schemas.microsoft.com/office/spreadsheetml/2009/9/main" objectType="Scroll" dx="16" fmlaLink="$L$13" horiz="1" max="2" page="10" val="0"/>
</file>

<file path=xl/ctrlProps/ctrlProp8.xml><?xml version="1.0" encoding="utf-8"?>
<formControlPr xmlns="http://schemas.microsoft.com/office/spreadsheetml/2009/9/main" objectType="Scroll" dx="16" fmlaLink="$L$14" horiz="1" max="2" page="10" val="0"/>
</file>

<file path=xl/ctrlProps/ctrlProp9.xml><?xml version="1.0" encoding="utf-8"?>
<formControlPr xmlns="http://schemas.microsoft.com/office/spreadsheetml/2009/9/main" objectType="Scroll" dx="16" fmlaLink="$L$15" horiz="1" max="2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nnamontata.com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</xdr:row>
          <xdr:rowOff>88900</xdr:rowOff>
        </xdr:from>
        <xdr:to>
          <xdr:col>14</xdr:col>
          <xdr:colOff>774700</xdr:colOff>
          <xdr:row>3</xdr:row>
          <xdr:rowOff>279400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139700</xdr:colOff>
      <xdr:row>0</xdr:row>
      <xdr:rowOff>127000</xdr:rowOff>
    </xdr:from>
    <xdr:to>
      <xdr:col>4</xdr:col>
      <xdr:colOff>292100</xdr:colOff>
      <xdr:row>0</xdr:row>
      <xdr:rowOff>1270000</xdr:rowOff>
    </xdr:to>
    <xdr:pic>
      <xdr:nvPicPr>
        <xdr:cNvPr id="2" name="Immagine 1" descr="pennamontata-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0"/>
          <a:ext cx="3454400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</xdr:row>
          <xdr:rowOff>152400</xdr:rowOff>
        </xdr:from>
        <xdr:to>
          <xdr:col>12</xdr:col>
          <xdr:colOff>685800</xdr:colOff>
          <xdr:row>4</xdr:row>
          <xdr:rowOff>368300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</xdr:row>
          <xdr:rowOff>165100</xdr:rowOff>
        </xdr:from>
        <xdr:to>
          <xdr:col>14</xdr:col>
          <xdr:colOff>774700</xdr:colOff>
          <xdr:row>7</xdr:row>
          <xdr:rowOff>355600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165100</xdr:rowOff>
        </xdr:from>
        <xdr:to>
          <xdr:col>14</xdr:col>
          <xdr:colOff>774700</xdr:colOff>
          <xdr:row>8</xdr:row>
          <xdr:rowOff>355600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165100</xdr:rowOff>
        </xdr:from>
        <xdr:to>
          <xdr:col>14</xdr:col>
          <xdr:colOff>774700</xdr:colOff>
          <xdr:row>9</xdr:row>
          <xdr:rowOff>355600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</xdr:row>
          <xdr:rowOff>165100</xdr:rowOff>
        </xdr:from>
        <xdr:to>
          <xdr:col>14</xdr:col>
          <xdr:colOff>774700</xdr:colOff>
          <xdr:row>11</xdr:row>
          <xdr:rowOff>355600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165100</xdr:rowOff>
        </xdr:from>
        <xdr:to>
          <xdr:col>14</xdr:col>
          <xdr:colOff>774700</xdr:colOff>
          <xdr:row>12</xdr:row>
          <xdr:rowOff>355600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</xdr:row>
          <xdr:rowOff>165100</xdr:rowOff>
        </xdr:from>
        <xdr:to>
          <xdr:col>14</xdr:col>
          <xdr:colOff>774700</xdr:colOff>
          <xdr:row>13</xdr:row>
          <xdr:rowOff>355600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165100</xdr:rowOff>
        </xdr:from>
        <xdr:to>
          <xdr:col>14</xdr:col>
          <xdr:colOff>774700</xdr:colOff>
          <xdr:row>14</xdr:row>
          <xdr:rowOff>355600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15</xdr:row>
          <xdr:rowOff>114300</xdr:rowOff>
        </xdr:from>
        <xdr:to>
          <xdr:col>14</xdr:col>
          <xdr:colOff>762000</xdr:colOff>
          <xdr:row>15</xdr:row>
          <xdr:rowOff>355600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165100</xdr:rowOff>
        </xdr:from>
        <xdr:to>
          <xdr:col>14</xdr:col>
          <xdr:colOff>774700</xdr:colOff>
          <xdr:row>18</xdr:row>
          <xdr:rowOff>355600</xdr:rowOff>
        </xdr:to>
        <xdr:sp macro="" textlink="">
          <xdr:nvSpPr>
            <xdr:cNvPr id="1038" name="Scroll Ba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165100</xdr:rowOff>
        </xdr:from>
        <xdr:to>
          <xdr:col>14</xdr:col>
          <xdr:colOff>774700</xdr:colOff>
          <xdr:row>19</xdr:row>
          <xdr:rowOff>355600</xdr:rowOff>
        </xdr:to>
        <xdr:sp macro="" textlink="">
          <xdr:nvSpPr>
            <xdr:cNvPr id="1039" name="Scroll Ba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24</xdr:row>
          <xdr:rowOff>127000</xdr:rowOff>
        </xdr:from>
        <xdr:to>
          <xdr:col>12</xdr:col>
          <xdr:colOff>685800</xdr:colOff>
          <xdr:row>24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25</xdr:row>
          <xdr:rowOff>127000</xdr:rowOff>
        </xdr:from>
        <xdr:to>
          <xdr:col>12</xdr:col>
          <xdr:colOff>685800</xdr:colOff>
          <xdr:row>25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26</xdr:row>
          <xdr:rowOff>127000</xdr:rowOff>
        </xdr:from>
        <xdr:to>
          <xdr:col>12</xdr:col>
          <xdr:colOff>685800</xdr:colOff>
          <xdr:row>26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27</xdr:row>
          <xdr:rowOff>127000</xdr:rowOff>
        </xdr:from>
        <xdr:to>
          <xdr:col>12</xdr:col>
          <xdr:colOff>685800</xdr:colOff>
          <xdr:row>27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28</xdr:row>
          <xdr:rowOff>127000</xdr:rowOff>
        </xdr:from>
        <xdr:to>
          <xdr:col>12</xdr:col>
          <xdr:colOff>685800</xdr:colOff>
          <xdr:row>28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29</xdr:row>
          <xdr:rowOff>127000</xdr:rowOff>
        </xdr:from>
        <xdr:to>
          <xdr:col>12</xdr:col>
          <xdr:colOff>685800</xdr:colOff>
          <xdr:row>29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30</xdr:row>
          <xdr:rowOff>127000</xdr:rowOff>
        </xdr:from>
        <xdr:to>
          <xdr:col>12</xdr:col>
          <xdr:colOff>685800</xdr:colOff>
          <xdr:row>30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40</xdr:row>
          <xdr:rowOff>127000</xdr:rowOff>
        </xdr:from>
        <xdr:to>
          <xdr:col>12</xdr:col>
          <xdr:colOff>685800</xdr:colOff>
          <xdr:row>40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41</xdr:row>
          <xdr:rowOff>127000</xdr:rowOff>
        </xdr:from>
        <xdr:to>
          <xdr:col>12</xdr:col>
          <xdr:colOff>685800</xdr:colOff>
          <xdr:row>41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165100</xdr:rowOff>
        </xdr:from>
        <xdr:to>
          <xdr:col>14</xdr:col>
          <xdr:colOff>774700</xdr:colOff>
          <xdr:row>33</xdr:row>
          <xdr:rowOff>355600</xdr:rowOff>
        </xdr:to>
        <xdr:sp macro="" textlink="">
          <xdr:nvSpPr>
            <xdr:cNvPr id="1052" name="Scroll Ba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165100</xdr:rowOff>
        </xdr:from>
        <xdr:to>
          <xdr:col>14</xdr:col>
          <xdr:colOff>774700</xdr:colOff>
          <xdr:row>34</xdr:row>
          <xdr:rowOff>355600</xdr:rowOff>
        </xdr:to>
        <xdr:sp macro="" textlink="">
          <xdr:nvSpPr>
            <xdr:cNvPr id="1053" name="Scroll Ba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165100</xdr:rowOff>
        </xdr:from>
        <xdr:to>
          <xdr:col>14</xdr:col>
          <xdr:colOff>774700</xdr:colOff>
          <xdr:row>35</xdr:row>
          <xdr:rowOff>355600</xdr:rowOff>
        </xdr:to>
        <xdr:sp macro="" textlink="">
          <xdr:nvSpPr>
            <xdr:cNvPr id="1054" name="Scroll Ba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165100</xdr:rowOff>
        </xdr:from>
        <xdr:to>
          <xdr:col>14</xdr:col>
          <xdr:colOff>774700</xdr:colOff>
          <xdr:row>36</xdr:row>
          <xdr:rowOff>355600</xdr:rowOff>
        </xdr:to>
        <xdr:sp macro="" textlink="">
          <xdr:nvSpPr>
            <xdr:cNvPr id="1055" name="Scroll Ba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165100</xdr:rowOff>
        </xdr:from>
        <xdr:to>
          <xdr:col>14</xdr:col>
          <xdr:colOff>774700</xdr:colOff>
          <xdr:row>37</xdr:row>
          <xdr:rowOff>355600</xdr:rowOff>
        </xdr:to>
        <xdr:sp macro="" textlink="">
          <xdr:nvSpPr>
            <xdr:cNvPr id="1056" name="Scroll Ba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38</xdr:row>
          <xdr:rowOff>165100</xdr:rowOff>
        </xdr:from>
        <xdr:to>
          <xdr:col>14</xdr:col>
          <xdr:colOff>774700</xdr:colOff>
          <xdr:row>38</xdr:row>
          <xdr:rowOff>355600</xdr:rowOff>
        </xdr:to>
        <xdr:sp macro="" textlink="">
          <xdr:nvSpPr>
            <xdr:cNvPr id="1057" name="Scroll Ba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657708</xdr:colOff>
      <xdr:row>70</xdr:row>
      <xdr:rowOff>12700</xdr:rowOff>
    </xdr:from>
    <xdr:to>
      <xdr:col>2</xdr:col>
      <xdr:colOff>457199</xdr:colOff>
      <xdr:row>76</xdr:row>
      <xdr:rowOff>152400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708" y="33274000"/>
          <a:ext cx="1450491" cy="1447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43</xdr:row>
          <xdr:rowOff>165100</xdr:rowOff>
        </xdr:from>
        <xdr:to>
          <xdr:col>14</xdr:col>
          <xdr:colOff>774700</xdr:colOff>
          <xdr:row>43</xdr:row>
          <xdr:rowOff>355600</xdr:rowOff>
        </xdr:to>
        <xdr:sp macro="" textlink="">
          <xdr:nvSpPr>
            <xdr:cNvPr id="1061" name="Scroll Ba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44</xdr:row>
          <xdr:rowOff>165100</xdr:rowOff>
        </xdr:from>
        <xdr:to>
          <xdr:col>14</xdr:col>
          <xdr:colOff>774700</xdr:colOff>
          <xdr:row>44</xdr:row>
          <xdr:rowOff>355600</xdr:rowOff>
        </xdr:to>
        <xdr:sp macro="" textlink="">
          <xdr:nvSpPr>
            <xdr:cNvPr id="1062" name="Scroll Ba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50</xdr:row>
          <xdr:rowOff>127000</xdr:rowOff>
        </xdr:from>
        <xdr:to>
          <xdr:col>12</xdr:col>
          <xdr:colOff>685800</xdr:colOff>
          <xdr:row>50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51</xdr:row>
          <xdr:rowOff>127000</xdr:rowOff>
        </xdr:from>
        <xdr:to>
          <xdr:col>12</xdr:col>
          <xdr:colOff>685800</xdr:colOff>
          <xdr:row>51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52</xdr:row>
          <xdr:rowOff>165100</xdr:rowOff>
        </xdr:from>
        <xdr:to>
          <xdr:col>14</xdr:col>
          <xdr:colOff>774700</xdr:colOff>
          <xdr:row>52</xdr:row>
          <xdr:rowOff>355600</xdr:rowOff>
        </xdr:to>
        <xdr:sp macro="" textlink="">
          <xdr:nvSpPr>
            <xdr:cNvPr id="1065" name="Scroll Ba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53</xdr:row>
          <xdr:rowOff>165100</xdr:rowOff>
        </xdr:from>
        <xdr:to>
          <xdr:col>14</xdr:col>
          <xdr:colOff>774700</xdr:colOff>
          <xdr:row>53</xdr:row>
          <xdr:rowOff>355600</xdr:rowOff>
        </xdr:to>
        <xdr:sp macro="" textlink="">
          <xdr:nvSpPr>
            <xdr:cNvPr id="1066" name="Scroll Ba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54</xdr:row>
          <xdr:rowOff>165100</xdr:rowOff>
        </xdr:from>
        <xdr:to>
          <xdr:col>14</xdr:col>
          <xdr:colOff>774700</xdr:colOff>
          <xdr:row>54</xdr:row>
          <xdr:rowOff>355600</xdr:rowOff>
        </xdr:to>
        <xdr:sp macro="" textlink="">
          <xdr:nvSpPr>
            <xdr:cNvPr id="1067" name="Scroll Bar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55</xdr:row>
          <xdr:rowOff>165100</xdr:rowOff>
        </xdr:from>
        <xdr:to>
          <xdr:col>14</xdr:col>
          <xdr:colOff>774700</xdr:colOff>
          <xdr:row>55</xdr:row>
          <xdr:rowOff>355600</xdr:rowOff>
        </xdr:to>
        <xdr:sp macro="" textlink="">
          <xdr:nvSpPr>
            <xdr:cNvPr id="1068" name="Scroll Bar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47</xdr:row>
          <xdr:rowOff>165100</xdr:rowOff>
        </xdr:from>
        <xdr:to>
          <xdr:col>14</xdr:col>
          <xdr:colOff>774700</xdr:colOff>
          <xdr:row>47</xdr:row>
          <xdr:rowOff>355600</xdr:rowOff>
        </xdr:to>
        <xdr:sp macro="" textlink="">
          <xdr:nvSpPr>
            <xdr:cNvPr id="1069" name="Scroll Bar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48</xdr:row>
          <xdr:rowOff>165100</xdr:rowOff>
        </xdr:from>
        <xdr:to>
          <xdr:col>14</xdr:col>
          <xdr:colOff>774700</xdr:colOff>
          <xdr:row>48</xdr:row>
          <xdr:rowOff>355600</xdr:rowOff>
        </xdr:to>
        <xdr:sp macro="" textlink="">
          <xdr:nvSpPr>
            <xdr:cNvPr id="1070" name="Scroll Ba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58</xdr:row>
          <xdr:rowOff>165100</xdr:rowOff>
        </xdr:from>
        <xdr:to>
          <xdr:col>14</xdr:col>
          <xdr:colOff>774700</xdr:colOff>
          <xdr:row>58</xdr:row>
          <xdr:rowOff>355600</xdr:rowOff>
        </xdr:to>
        <xdr:sp macro="" textlink="">
          <xdr:nvSpPr>
            <xdr:cNvPr id="1072" name="Scroll Ba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10</xdr:row>
          <xdr:rowOff>139700</xdr:rowOff>
        </xdr:from>
        <xdr:to>
          <xdr:col>12</xdr:col>
          <xdr:colOff>685800</xdr:colOff>
          <xdr:row>10</xdr:row>
          <xdr:rowOff>355600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22</xdr:row>
          <xdr:rowOff>127000</xdr:rowOff>
        </xdr:from>
        <xdr:to>
          <xdr:col>12</xdr:col>
          <xdr:colOff>685800</xdr:colOff>
          <xdr:row>22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59</xdr:row>
          <xdr:rowOff>127000</xdr:rowOff>
        </xdr:from>
        <xdr:to>
          <xdr:col>12</xdr:col>
          <xdr:colOff>685800</xdr:colOff>
          <xdr:row>59</xdr:row>
          <xdr:rowOff>342900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61</xdr:row>
          <xdr:rowOff>127000</xdr:rowOff>
        </xdr:from>
        <xdr:to>
          <xdr:col>12</xdr:col>
          <xdr:colOff>685800</xdr:colOff>
          <xdr:row>61</xdr:row>
          <xdr:rowOff>342900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62</xdr:row>
          <xdr:rowOff>127000</xdr:rowOff>
        </xdr:from>
        <xdr:to>
          <xdr:col>12</xdr:col>
          <xdr:colOff>685800</xdr:colOff>
          <xdr:row>62</xdr:row>
          <xdr:rowOff>342900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63</xdr:row>
          <xdr:rowOff>127000</xdr:rowOff>
        </xdr:from>
        <xdr:to>
          <xdr:col>12</xdr:col>
          <xdr:colOff>685800</xdr:colOff>
          <xdr:row>63</xdr:row>
          <xdr:rowOff>342900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64</xdr:row>
          <xdr:rowOff>127000</xdr:rowOff>
        </xdr:from>
        <xdr:to>
          <xdr:col>12</xdr:col>
          <xdr:colOff>685800</xdr:colOff>
          <xdr:row>64</xdr:row>
          <xdr:rowOff>342900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65</xdr:row>
          <xdr:rowOff>127000</xdr:rowOff>
        </xdr:from>
        <xdr:to>
          <xdr:col>12</xdr:col>
          <xdr:colOff>685800</xdr:colOff>
          <xdr:row>65</xdr:row>
          <xdr:rowOff>342900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66</xdr:row>
          <xdr:rowOff>127000</xdr:rowOff>
        </xdr:from>
        <xdr:to>
          <xdr:col>12</xdr:col>
          <xdr:colOff>685800</xdr:colOff>
          <xdr:row>66</xdr:row>
          <xdr:rowOff>342900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88900</xdr:colOff>
          <xdr:row>67</xdr:row>
          <xdr:rowOff>127000</xdr:rowOff>
        </xdr:from>
        <xdr:to>
          <xdr:col>12</xdr:col>
          <xdr:colOff>685800</xdr:colOff>
          <xdr:row>67</xdr:row>
          <xdr:rowOff>342900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ctrlProp" Target="../ctrlProps/ctrlProp42.xml"/><Relationship Id="rId47" Type="http://schemas.openxmlformats.org/officeDocument/2006/relationships/ctrlProp" Target="../ctrlProps/ctrlProp43.xml"/><Relationship Id="rId48" Type="http://schemas.openxmlformats.org/officeDocument/2006/relationships/ctrlProp" Target="../ctrlProps/ctrlProp44.xml"/><Relationship Id="rId49" Type="http://schemas.openxmlformats.org/officeDocument/2006/relationships/ctrlProp" Target="../ctrlProps/ctrlProp45.xml"/><Relationship Id="rId20" Type="http://schemas.openxmlformats.org/officeDocument/2006/relationships/ctrlProp" Target="../ctrlProps/ctrlProp16.xml"/><Relationship Id="rId21" Type="http://schemas.openxmlformats.org/officeDocument/2006/relationships/ctrlProp" Target="../ctrlProps/ctrlProp17.xml"/><Relationship Id="rId22" Type="http://schemas.openxmlformats.org/officeDocument/2006/relationships/ctrlProp" Target="../ctrlProps/ctrlProp18.xml"/><Relationship Id="rId23" Type="http://schemas.openxmlformats.org/officeDocument/2006/relationships/ctrlProp" Target="../ctrlProps/ctrlProp19.xml"/><Relationship Id="rId24" Type="http://schemas.openxmlformats.org/officeDocument/2006/relationships/ctrlProp" Target="../ctrlProps/ctrlProp20.xml"/><Relationship Id="rId25" Type="http://schemas.openxmlformats.org/officeDocument/2006/relationships/ctrlProp" Target="../ctrlProps/ctrlProp21.xml"/><Relationship Id="rId26" Type="http://schemas.openxmlformats.org/officeDocument/2006/relationships/ctrlProp" Target="../ctrlProps/ctrlProp22.xml"/><Relationship Id="rId27" Type="http://schemas.openxmlformats.org/officeDocument/2006/relationships/ctrlProp" Target="../ctrlProps/ctrlProp23.xml"/><Relationship Id="rId28" Type="http://schemas.openxmlformats.org/officeDocument/2006/relationships/ctrlProp" Target="../ctrlProps/ctrlProp24.xml"/><Relationship Id="rId29" Type="http://schemas.openxmlformats.org/officeDocument/2006/relationships/ctrlProp" Target="../ctrlProps/ctrlProp25.xml"/><Relationship Id="rId50" Type="http://schemas.openxmlformats.org/officeDocument/2006/relationships/ctrlProp" Target="../ctrlProps/ctrlProp46.xml"/><Relationship Id="rId51" Type="http://schemas.openxmlformats.org/officeDocument/2006/relationships/ctrlProp" Target="../ctrlProps/ctrlProp47.xml"/><Relationship Id="rId52" Type="http://schemas.openxmlformats.org/officeDocument/2006/relationships/ctrlProp" Target="../ctrlProps/ctrlProp48.xml"/><Relationship Id="rId1" Type="http://schemas.openxmlformats.org/officeDocument/2006/relationships/hyperlink" Target="http://www.pennamontata.com/" TargetMode="External"/><Relationship Id="rId2" Type="http://schemas.openxmlformats.org/officeDocument/2006/relationships/hyperlink" Target="http://www.webcopythatsells.com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trlProp" Target="../ctrlProps/ctrlProp1.xml"/><Relationship Id="rId30" Type="http://schemas.openxmlformats.org/officeDocument/2006/relationships/ctrlProp" Target="../ctrlProps/ctrlProp26.xml"/><Relationship Id="rId31" Type="http://schemas.openxmlformats.org/officeDocument/2006/relationships/ctrlProp" Target="../ctrlProps/ctrlProp27.xml"/><Relationship Id="rId32" Type="http://schemas.openxmlformats.org/officeDocument/2006/relationships/ctrlProp" Target="../ctrlProps/ctrlProp28.xml"/><Relationship Id="rId9" Type="http://schemas.openxmlformats.org/officeDocument/2006/relationships/ctrlProp" Target="../ctrlProps/ctrlProp5.xml"/><Relationship Id="rId6" Type="http://schemas.openxmlformats.org/officeDocument/2006/relationships/ctrlProp" Target="../ctrlProps/ctrlProp2.xml"/><Relationship Id="rId7" Type="http://schemas.openxmlformats.org/officeDocument/2006/relationships/ctrlProp" Target="../ctrlProps/ctrlProp3.xml"/><Relationship Id="rId8" Type="http://schemas.openxmlformats.org/officeDocument/2006/relationships/ctrlProp" Target="../ctrlProps/ctrlProp4.xml"/><Relationship Id="rId33" Type="http://schemas.openxmlformats.org/officeDocument/2006/relationships/ctrlProp" Target="../ctrlProps/ctrlProp29.xml"/><Relationship Id="rId34" Type="http://schemas.openxmlformats.org/officeDocument/2006/relationships/ctrlProp" Target="../ctrlProps/ctrlProp30.xml"/><Relationship Id="rId35" Type="http://schemas.openxmlformats.org/officeDocument/2006/relationships/ctrlProp" Target="../ctrlProps/ctrlProp31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1" Type="http://schemas.openxmlformats.org/officeDocument/2006/relationships/ctrlProp" Target="../ctrlProps/ctrlProp7.xml"/><Relationship Id="rId12" Type="http://schemas.openxmlformats.org/officeDocument/2006/relationships/ctrlProp" Target="../ctrlProps/ctrlProp8.xml"/><Relationship Id="rId13" Type="http://schemas.openxmlformats.org/officeDocument/2006/relationships/ctrlProp" Target="../ctrlProps/ctrlProp9.xml"/><Relationship Id="rId14" Type="http://schemas.openxmlformats.org/officeDocument/2006/relationships/ctrlProp" Target="../ctrlProps/ctrlProp10.xml"/><Relationship Id="rId15" Type="http://schemas.openxmlformats.org/officeDocument/2006/relationships/ctrlProp" Target="../ctrlProps/ctrlProp11.xml"/><Relationship Id="rId16" Type="http://schemas.openxmlformats.org/officeDocument/2006/relationships/ctrlProp" Target="../ctrlProps/ctrlProp12.xml"/><Relationship Id="rId17" Type="http://schemas.openxmlformats.org/officeDocument/2006/relationships/ctrlProp" Target="../ctrlProps/ctrlProp13.xml"/><Relationship Id="rId18" Type="http://schemas.openxmlformats.org/officeDocument/2006/relationships/ctrlProp" Target="../ctrlProps/ctrlProp14.xml"/><Relationship Id="rId19" Type="http://schemas.openxmlformats.org/officeDocument/2006/relationships/ctrlProp" Target="../ctrlProps/ctrlProp15.xml"/><Relationship Id="rId37" Type="http://schemas.openxmlformats.org/officeDocument/2006/relationships/ctrlProp" Target="../ctrlProps/ctrlProp33.xml"/><Relationship Id="rId38" Type="http://schemas.openxmlformats.org/officeDocument/2006/relationships/ctrlProp" Target="../ctrlProps/ctrlProp34.xml"/><Relationship Id="rId39" Type="http://schemas.openxmlformats.org/officeDocument/2006/relationships/ctrlProp" Target="../ctrlProps/ctrlProp35.xml"/><Relationship Id="rId40" Type="http://schemas.openxmlformats.org/officeDocument/2006/relationships/ctrlProp" Target="../ctrlProps/ctrlProp36.xml"/><Relationship Id="rId41" Type="http://schemas.openxmlformats.org/officeDocument/2006/relationships/ctrlProp" Target="../ctrlProps/ctrlProp37.xml"/><Relationship Id="rId42" Type="http://schemas.openxmlformats.org/officeDocument/2006/relationships/ctrlProp" Target="../ctrlProps/ctrlProp38.xml"/><Relationship Id="rId43" Type="http://schemas.openxmlformats.org/officeDocument/2006/relationships/ctrlProp" Target="../ctrlProps/ctrlProp39.xml"/><Relationship Id="rId44" Type="http://schemas.openxmlformats.org/officeDocument/2006/relationships/ctrlProp" Target="../ctrlProps/ctrlProp40.xml"/><Relationship Id="rId45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Ruler="0" workbookViewId="0"/>
  </sheetViews>
  <sheetFormatPr baseColWidth="10" defaultRowHeight="15" x14ac:dyDescent="0"/>
  <cols>
    <col min="1" max="1" width="55.83203125" bestFit="1" customWidth="1"/>
  </cols>
  <sheetData>
    <row r="1" spans="1:1">
      <c r="A1" s="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</sheetData>
  <sheetProtection password="D912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showRuler="0"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4" width="10.83203125" style="2"/>
    <col min="15" max="16" width="10.83203125" style="18"/>
    <col min="17" max="16384" width="10.83203125" style="2"/>
  </cols>
  <sheetData>
    <row r="1" spans="1:17" ht="104" customHeight="1">
      <c r="G1" s="40" t="s">
        <v>42</v>
      </c>
      <c r="H1" s="40"/>
      <c r="I1" s="40"/>
      <c r="J1" s="40"/>
      <c r="K1" s="40"/>
      <c r="L1" s="40"/>
      <c r="M1" s="40"/>
      <c r="N1" s="40"/>
      <c r="O1" s="40"/>
      <c r="P1" s="35"/>
    </row>
    <row r="2" spans="1:17" ht="57" customHeight="1">
      <c r="B2" s="3" t="s">
        <v>44</v>
      </c>
    </row>
    <row r="3" spans="1:17">
      <c r="B3" s="4" t="s">
        <v>0</v>
      </c>
      <c r="L3" s="4" t="s">
        <v>2</v>
      </c>
      <c r="M3" s="4" t="s">
        <v>77</v>
      </c>
    </row>
    <row r="4" spans="1:17" ht="41" customHeight="1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5">
        <v>0</v>
      </c>
      <c r="M4" s="18"/>
      <c r="N4" s="18"/>
      <c r="Q4" s="37"/>
    </row>
    <row r="5" spans="1:17" ht="41" customHeight="1">
      <c r="B5" s="41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6" t="str">
        <f>IF($N$5=TRUE,"SI","NO")</f>
        <v>NO</v>
      </c>
      <c r="M5" s="18"/>
      <c r="N5" s="7" t="b">
        <v>0</v>
      </c>
      <c r="Q5" s="37"/>
    </row>
    <row r="6" spans="1:17">
      <c r="M6" s="18"/>
      <c r="N6" s="18"/>
      <c r="Q6" s="37"/>
    </row>
    <row r="7" spans="1:17">
      <c r="B7" s="4" t="s">
        <v>4</v>
      </c>
      <c r="M7" s="18"/>
      <c r="N7" s="18"/>
      <c r="Q7" s="37"/>
    </row>
    <row r="8" spans="1:17" ht="41" customHeight="1">
      <c r="B8" s="40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5">
        <v>0</v>
      </c>
      <c r="M8" s="18"/>
      <c r="N8" s="18"/>
      <c r="Q8" s="37"/>
    </row>
    <row r="9" spans="1:17" ht="41" customHeight="1"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5">
        <v>0</v>
      </c>
      <c r="M9" s="18"/>
      <c r="N9" s="18"/>
      <c r="Q9" s="37"/>
    </row>
    <row r="10" spans="1:17" ht="41" customHeight="1">
      <c r="B10" s="40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5">
        <v>0</v>
      </c>
      <c r="M10" s="18"/>
      <c r="N10" s="18"/>
      <c r="Q10" s="37"/>
    </row>
    <row r="11" spans="1:17" ht="41" customHeight="1">
      <c r="B11" s="40" t="s">
        <v>8</v>
      </c>
      <c r="C11" s="40"/>
      <c r="D11" s="40"/>
      <c r="E11" s="40"/>
      <c r="F11" s="40"/>
      <c r="G11" s="40"/>
      <c r="H11" s="40"/>
      <c r="I11" s="40"/>
      <c r="J11" s="40"/>
      <c r="K11" s="40"/>
      <c r="L11" s="38" t="str">
        <f>IF($N11=TRUE,"SI","NO")</f>
        <v>NO</v>
      </c>
      <c r="M11" s="18"/>
      <c r="N11" s="7" t="b">
        <v>0</v>
      </c>
      <c r="P11" s="24">
        <f>IF(L11="SI",1,0)</f>
        <v>0</v>
      </c>
      <c r="Q11" s="37"/>
    </row>
    <row r="12" spans="1:17" ht="41" customHeight="1">
      <c r="B12" s="40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8">
        <v>0</v>
      </c>
      <c r="M12" s="18"/>
      <c r="N12" s="18"/>
      <c r="Q12" s="37"/>
    </row>
    <row r="13" spans="1:17" ht="41" customHeight="1">
      <c r="B13" s="40" t="s">
        <v>10</v>
      </c>
      <c r="C13" s="40"/>
      <c r="D13" s="40"/>
      <c r="E13" s="40"/>
      <c r="F13" s="40"/>
      <c r="G13" s="40"/>
      <c r="H13" s="40"/>
      <c r="I13" s="40"/>
      <c r="J13" s="40"/>
      <c r="K13" s="40"/>
      <c r="L13" s="8">
        <v>0</v>
      </c>
      <c r="M13" s="18"/>
      <c r="N13" s="18"/>
      <c r="Q13" s="37"/>
    </row>
    <row r="14" spans="1:17" ht="41" customHeight="1">
      <c r="B14" s="40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8">
        <v>0</v>
      </c>
      <c r="M14" s="18"/>
      <c r="N14" s="18"/>
      <c r="Q14" s="37"/>
    </row>
    <row r="15" spans="1:17" ht="41" customHeight="1">
      <c r="B15" s="40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8">
        <v>0</v>
      </c>
      <c r="M15" s="18"/>
      <c r="N15" s="18"/>
      <c r="Q15" s="37"/>
    </row>
    <row r="16" spans="1:17" ht="41" customHeight="1">
      <c r="A16" s="11"/>
      <c r="B16" s="40" t="s">
        <v>46</v>
      </c>
      <c r="C16" s="40"/>
      <c r="D16" s="40"/>
      <c r="E16" s="40"/>
      <c r="F16" s="40"/>
      <c r="G16" s="40"/>
      <c r="H16" s="40"/>
      <c r="I16" s="40"/>
      <c r="J16" s="40"/>
      <c r="K16" s="40"/>
      <c r="L16" s="6" t="str">
        <f>IF(M16&gt;0,"SI","NO")</f>
        <v>NO</v>
      </c>
      <c r="M16" s="7">
        <v>0</v>
      </c>
      <c r="N16" s="18"/>
      <c r="P16" s="24">
        <f>IF(L16="SI",1,0)</f>
        <v>0</v>
      </c>
      <c r="Q16" s="37"/>
    </row>
    <row r="17" spans="1:17">
      <c r="L17" s="9"/>
      <c r="M17" s="18"/>
      <c r="N17" s="18"/>
      <c r="Q17" s="37"/>
    </row>
    <row r="18" spans="1:17">
      <c r="B18" s="4" t="s">
        <v>20</v>
      </c>
      <c r="L18" s="9"/>
      <c r="M18" s="18"/>
      <c r="N18" s="18"/>
      <c r="Q18" s="37"/>
    </row>
    <row r="19" spans="1:17" ht="41" customHeight="1">
      <c r="B19" s="40" t="s">
        <v>21</v>
      </c>
      <c r="C19" s="40"/>
      <c r="D19" s="40"/>
      <c r="E19" s="40"/>
      <c r="F19" s="40"/>
      <c r="G19" s="40"/>
      <c r="H19" s="40"/>
      <c r="I19" s="40"/>
      <c r="J19" s="40"/>
      <c r="K19" s="40"/>
      <c r="L19" s="8">
        <v>0</v>
      </c>
      <c r="M19" s="18"/>
      <c r="N19" s="18"/>
      <c r="Q19" s="37"/>
    </row>
    <row r="20" spans="1:17" ht="41" customHeight="1">
      <c r="B20" s="40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8">
        <v>0</v>
      </c>
      <c r="M20" s="18"/>
      <c r="N20" s="18"/>
      <c r="Q20" s="37"/>
    </row>
    <row r="21" spans="1:17" ht="41" customHeight="1">
      <c r="L21" s="9"/>
      <c r="M21" s="18"/>
      <c r="N21" s="18"/>
      <c r="Q21" s="37"/>
    </row>
    <row r="22" spans="1:17">
      <c r="B22" s="4" t="s">
        <v>23</v>
      </c>
      <c r="L22" s="9"/>
      <c r="M22" s="18"/>
      <c r="N22" s="18"/>
      <c r="Q22" s="37"/>
    </row>
    <row r="23" spans="1:17" ht="41" customHeight="1">
      <c r="A23" s="11"/>
      <c r="B23" s="40" t="s">
        <v>24</v>
      </c>
      <c r="C23" s="40"/>
      <c r="D23" s="40"/>
      <c r="E23" s="40"/>
      <c r="F23" s="40"/>
      <c r="G23" s="40"/>
      <c r="H23" s="40"/>
      <c r="I23" s="40"/>
      <c r="J23" s="40"/>
      <c r="K23" s="40"/>
      <c r="L23" s="6" t="str">
        <f>IF($N23=TRUE,"SI","NO")</f>
        <v>NO</v>
      </c>
      <c r="M23" s="18"/>
      <c r="N23" s="7" t="b">
        <v>0</v>
      </c>
      <c r="P23" s="24">
        <f>IF(L23="SI",1,0)</f>
        <v>0</v>
      </c>
      <c r="Q23" s="37"/>
    </row>
    <row r="24" spans="1:17" ht="41" customHeight="1">
      <c r="A24" s="11"/>
      <c r="B24" s="40" t="s">
        <v>47</v>
      </c>
      <c r="C24" s="40"/>
      <c r="D24" s="40"/>
      <c r="E24" s="40"/>
      <c r="F24" s="40"/>
      <c r="G24" s="40"/>
      <c r="H24" s="40"/>
      <c r="I24" s="40"/>
      <c r="J24" s="40"/>
      <c r="K24" s="40"/>
      <c r="L24" s="25">
        <f>SUM(O25:O31)</f>
        <v>0</v>
      </c>
      <c r="M24" s="18"/>
      <c r="N24" s="18"/>
      <c r="Q24" s="37"/>
    </row>
    <row r="25" spans="1:17" ht="41" customHeight="1">
      <c r="C25" s="40" t="s">
        <v>25</v>
      </c>
      <c r="D25" s="40"/>
      <c r="E25" s="40"/>
      <c r="F25" s="40"/>
      <c r="G25" s="40"/>
      <c r="H25" s="40"/>
      <c r="I25" s="40"/>
      <c r="J25" s="40"/>
      <c r="K25" s="40"/>
      <c r="L25" s="6" t="str">
        <f>IF($N25=TRUE,"SI","NO")</f>
        <v>NO</v>
      </c>
      <c r="M25" s="18"/>
      <c r="N25" s="7" t="b">
        <v>0</v>
      </c>
      <c r="O25" s="24">
        <f t="shared" ref="O25:O31" si="0">IF(L25="SI",(5/7),0)</f>
        <v>0</v>
      </c>
      <c r="Q25" s="37"/>
    </row>
    <row r="26" spans="1:17" ht="41" customHeight="1">
      <c r="C26" s="40" t="s">
        <v>26</v>
      </c>
      <c r="D26" s="40"/>
      <c r="E26" s="40"/>
      <c r="F26" s="40"/>
      <c r="G26" s="40"/>
      <c r="H26" s="40"/>
      <c r="I26" s="40"/>
      <c r="J26" s="40"/>
      <c r="K26" s="40"/>
      <c r="L26" s="6" t="str">
        <f t="shared" ref="L26:L31" si="1">IF($N26=TRUE,"SI","NO")</f>
        <v>NO</v>
      </c>
      <c r="M26" s="18"/>
      <c r="N26" s="7" t="b">
        <v>0</v>
      </c>
      <c r="O26" s="24">
        <f t="shared" si="0"/>
        <v>0</v>
      </c>
      <c r="Q26" s="37"/>
    </row>
    <row r="27" spans="1:17" ht="41" customHeight="1">
      <c r="C27" s="40" t="s">
        <v>27</v>
      </c>
      <c r="D27" s="40"/>
      <c r="E27" s="40"/>
      <c r="F27" s="40"/>
      <c r="G27" s="40"/>
      <c r="H27" s="40"/>
      <c r="I27" s="40"/>
      <c r="J27" s="40"/>
      <c r="K27" s="40"/>
      <c r="L27" s="6" t="str">
        <f t="shared" si="1"/>
        <v>NO</v>
      </c>
      <c r="M27" s="18"/>
      <c r="N27" s="7" t="b">
        <v>0</v>
      </c>
      <c r="O27" s="24">
        <f t="shared" si="0"/>
        <v>0</v>
      </c>
      <c r="Q27" s="37"/>
    </row>
    <row r="28" spans="1:17" ht="41" customHeight="1">
      <c r="C28" s="40" t="s">
        <v>28</v>
      </c>
      <c r="D28" s="40"/>
      <c r="E28" s="40"/>
      <c r="F28" s="40"/>
      <c r="G28" s="40"/>
      <c r="H28" s="40"/>
      <c r="I28" s="40"/>
      <c r="J28" s="40"/>
      <c r="K28" s="40"/>
      <c r="L28" s="6" t="str">
        <f t="shared" si="1"/>
        <v>NO</v>
      </c>
      <c r="M28" s="18"/>
      <c r="N28" s="7" t="b">
        <v>0</v>
      </c>
      <c r="O28" s="24">
        <f t="shared" si="0"/>
        <v>0</v>
      </c>
      <c r="Q28" s="37"/>
    </row>
    <row r="29" spans="1:17" ht="41" customHeight="1">
      <c r="C29" s="40" t="s">
        <v>29</v>
      </c>
      <c r="D29" s="40"/>
      <c r="E29" s="40"/>
      <c r="F29" s="40"/>
      <c r="G29" s="40"/>
      <c r="H29" s="40"/>
      <c r="I29" s="40"/>
      <c r="J29" s="40"/>
      <c r="K29" s="40"/>
      <c r="L29" s="6" t="str">
        <f t="shared" si="1"/>
        <v>NO</v>
      </c>
      <c r="M29" s="18"/>
      <c r="N29" s="7" t="b">
        <v>0</v>
      </c>
      <c r="O29" s="24">
        <f t="shared" si="0"/>
        <v>0</v>
      </c>
      <c r="Q29" s="37"/>
    </row>
    <row r="30" spans="1:17" ht="41" customHeight="1">
      <c r="C30" s="40" t="s">
        <v>30</v>
      </c>
      <c r="D30" s="40"/>
      <c r="E30" s="40"/>
      <c r="F30" s="40"/>
      <c r="G30" s="40"/>
      <c r="H30" s="40"/>
      <c r="I30" s="40"/>
      <c r="J30" s="40"/>
      <c r="K30" s="40"/>
      <c r="L30" s="6" t="str">
        <f t="shared" si="1"/>
        <v>NO</v>
      </c>
      <c r="M30" s="18"/>
      <c r="N30" s="7" t="b">
        <v>0</v>
      </c>
      <c r="O30" s="24">
        <f t="shared" si="0"/>
        <v>0</v>
      </c>
      <c r="Q30" s="37"/>
    </row>
    <row r="31" spans="1:17" ht="41" customHeight="1">
      <c r="C31" s="40" t="s">
        <v>31</v>
      </c>
      <c r="D31" s="40"/>
      <c r="E31" s="40"/>
      <c r="F31" s="40"/>
      <c r="G31" s="40"/>
      <c r="H31" s="40"/>
      <c r="I31" s="40"/>
      <c r="J31" s="40"/>
      <c r="K31" s="40"/>
      <c r="L31" s="6" t="str">
        <f t="shared" si="1"/>
        <v>NO</v>
      </c>
      <c r="M31" s="18"/>
      <c r="N31" s="7" t="b">
        <v>0</v>
      </c>
      <c r="O31" s="24">
        <f t="shared" si="0"/>
        <v>0</v>
      </c>
      <c r="Q31" s="37"/>
    </row>
    <row r="32" spans="1:17">
      <c r="M32" s="18"/>
      <c r="N32" s="18"/>
      <c r="Q32" s="37"/>
    </row>
    <row r="33" spans="1:17">
      <c r="B33" s="4" t="s">
        <v>32</v>
      </c>
      <c r="M33" s="18"/>
      <c r="N33" s="18"/>
      <c r="Q33" s="37"/>
    </row>
    <row r="34" spans="1:17" ht="41" customHeight="1">
      <c r="B34" s="40" t="s">
        <v>33</v>
      </c>
      <c r="C34" s="40"/>
      <c r="D34" s="40"/>
      <c r="E34" s="40"/>
      <c r="F34" s="40"/>
      <c r="G34" s="40"/>
      <c r="H34" s="40"/>
      <c r="I34" s="40"/>
      <c r="J34" s="40"/>
      <c r="K34" s="40"/>
      <c r="L34" s="5">
        <v>0</v>
      </c>
      <c r="M34" s="18"/>
      <c r="N34" s="18"/>
      <c r="Q34" s="37"/>
    </row>
    <row r="35" spans="1:17" ht="41" customHeight="1">
      <c r="B35" s="40" t="s">
        <v>34</v>
      </c>
      <c r="C35" s="40"/>
      <c r="D35" s="40"/>
      <c r="E35" s="40"/>
      <c r="F35" s="40"/>
      <c r="G35" s="40"/>
      <c r="H35" s="40"/>
      <c r="I35" s="40"/>
      <c r="J35" s="40"/>
      <c r="K35" s="40"/>
      <c r="L35" s="5">
        <v>0</v>
      </c>
      <c r="M35" s="18"/>
      <c r="N35" s="18"/>
      <c r="Q35" s="37"/>
    </row>
    <row r="36" spans="1:17" ht="41" customHeight="1">
      <c r="B36" s="40" t="s">
        <v>35</v>
      </c>
      <c r="C36" s="40"/>
      <c r="D36" s="40"/>
      <c r="E36" s="40"/>
      <c r="F36" s="40"/>
      <c r="G36" s="40"/>
      <c r="H36" s="40"/>
      <c r="I36" s="40"/>
      <c r="J36" s="40"/>
      <c r="K36" s="40"/>
      <c r="L36" s="5">
        <v>0</v>
      </c>
      <c r="M36" s="18"/>
      <c r="N36" s="18"/>
      <c r="Q36" s="37"/>
    </row>
    <row r="37" spans="1:17" ht="49" customHeight="1">
      <c r="B37" s="40" t="s">
        <v>36</v>
      </c>
      <c r="C37" s="40"/>
      <c r="D37" s="40"/>
      <c r="E37" s="40"/>
      <c r="F37" s="40"/>
      <c r="G37" s="40"/>
      <c r="H37" s="40"/>
      <c r="I37" s="40"/>
      <c r="J37" s="40"/>
      <c r="K37" s="40"/>
      <c r="L37" s="5">
        <v>0</v>
      </c>
      <c r="M37" s="18"/>
      <c r="N37" s="18"/>
      <c r="Q37" s="37"/>
    </row>
    <row r="38" spans="1:17" ht="41" customHeight="1">
      <c r="B38" s="40" t="s">
        <v>37</v>
      </c>
      <c r="C38" s="40"/>
      <c r="D38" s="40"/>
      <c r="E38" s="40"/>
      <c r="F38" s="40"/>
      <c r="G38" s="40"/>
      <c r="H38" s="40"/>
      <c r="I38" s="40"/>
      <c r="J38" s="40"/>
      <c r="K38" s="40"/>
      <c r="L38" s="5">
        <v>0</v>
      </c>
      <c r="M38" s="18"/>
      <c r="N38" s="18"/>
      <c r="Q38" s="37"/>
    </row>
    <row r="39" spans="1:17" ht="41" customHeight="1">
      <c r="B39" s="40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5">
        <v>0</v>
      </c>
      <c r="M39" s="18"/>
      <c r="N39" s="18"/>
      <c r="Q39" s="37"/>
    </row>
    <row r="40" spans="1:17" ht="41" customHeight="1">
      <c r="A40" s="12"/>
      <c r="B40" s="40" t="s">
        <v>48</v>
      </c>
      <c r="C40" s="40"/>
      <c r="D40" s="40"/>
      <c r="E40" s="40"/>
      <c r="F40" s="40"/>
      <c r="G40" s="40"/>
      <c r="H40" s="40"/>
      <c r="I40" s="40"/>
      <c r="J40" s="40"/>
      <c r="K40" s="40"/>
      <c r="L40" s="6">
        <f>SUM(O41:O42)</f>
        <v>0</v>
      </c>
      <c r="M40" s="18"/>
      <c r="N40" s="7"/>
      <c r="P40" s="24"/>
      <c r="Q40" s="37"/>
    </row>
    <row r="41" spans="1:17" ht="41" customHeight="1">
      <c r="C41" s="40" t="s">
        <v>39</v>
      </c>
      <c r="D41" s="40"/>
      <c r="E41" s="40"/>
      <c r="F41" s="40"/>
      <c r="G41" s="40"/>
      <c r="H41" s="40"/>
      <c r="I41" s="40"/>
      <c r="J41" s="40"/>
      <c r="K41" s="40"/>
      <c r="L41" s="6" t="str">
        <f t="shared" ref="L41:L42" si="2">IF($N41=TRUE,"SI","NO")</f>
        <v>NO</v>
      </c>
      <c r="M41" s="18"/>
      <c r="N41" s="7" t="b">
        <v>0</v>
      </c>
      <c r="O41" s="24">
        <f>IF(L41="SI",1,0)</f>
        <v>0</v>
      </c>
      <c r="Q41" s="37"/>
    </row>
    <row r="42" spans="1:17" ht="41" customHeight="1">
      <c r="C42" s="40" t="s">
        <v>40</v>
      </c>
      <c r="D42" s="40"/>
      <c r="E42" s="40"/>
      <c r="F42" s="40"/>
      <c r="G42" s="40"/>
      <c r="H42" s="40"/>
      <c r="I42" s="40"/>
      <c r="J42" s="40"/>
      <c r="K42" s="40"/>
      <c r="L42" s="6" t="str">
        <f t="shared" si="2"/>
        <v>NO</v>
      </c>
      <c r="M42" s="18"/>
      <c r="N42" s="7" t="b">
        <v>0</v>
      </c>
      <c r="O42" s="24">
        <f>IF(L42="SI",1,0)</f>
        <v>0</v>
      </c>
      <c r="Q42" s="37"/>
    </row>
    <row r="43" spans="1:17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6"/>
      <c r="M43" s="20"/>
      <c r="N43" s="20"/>
      <c r="O43" s="20"/>
      <c r="Q43" s="37"/>
    </row>
    <row r="44" spans="1:17" ht="41" customHeight="1">
      <c r="B44" s="40" t="s">
        <v>51</v>
      </c>
      <c r="C44" s="40"/>
      <c r="D44" s="40"/>
      <c r="E44" s="40"/>
      <c r="F44" s="40"/>
      <c r="G44" s="40"/>
      <c r="H44" s="40"/>
      <c r="I44" s="40"/>
      <c r="J44" s="40"/>
      <c r="K44" s="40"/>
      <c r="L44" s="8">
        <v>0</v>
      </c>
      <c r="M44" s="20"/>
      <c r="N44" s="20"/>
      <c r="O44" s="20"/>
      <c r="Q44" s="37"/>
    </row>
    <row r="45" spans="1:17" ht="41" customHeight="1">
      <c r="B45" s="40" t="s">
        <v>52</v>
      </c>
      <c r="C45" s="40"/>
      <c r="D45" s="40"/>
      <c r="E45" s="40"/>
      <c r="F45" s="40"/>
      <c r="G45" s="40"/>
      <c r="H45" s="40"/>
      <c r="I45" s="40"/>
      <c r="J45" s="40"/>
      <c r="K45" s="40"/>
      <c r="L45" s="8">
        <v>0</v>
      </c>
      <c r="M45" s="18"/>
      <c r="N45" s="7"/>
      <c r="Q45" s="37"/>
    </row>
    <row r="46" spans="1:17">
      <c r="C46" s="13"/>
      <c r="D46" s="13"/>
      <c r="E46" s="13"/>
      <c r="F46" s="13"/>
      <c r="G46" s="13"/>
      <c r="H46" s="13"/>
      <c r="I46" s="13"/>
      <c r="J46" s="13"/>
      <c r="K46" s="13"/>
      <c r="L46" s="9"/>
      <c r="M46" s="18"/>
      <c r="N46" s="7"/>
      <c r="Q46" s="37"/>
    </row>
    <row r="47" spans="1:17">
      <c r="B47" s="4" t="s">
        <v>49</v>
      </c>
      <c r="C47" s="13"/>
      <c r="D47" s="13"/>
      <c r="E47" s="13"/>
      <c r="F47" s="13"/>
      <c r="G47" s="13"/>
      <c r="H47" s="13"/>
      <c r="I47" s="13"/>
      <c r="J47" s="13"/>
      <c r="K47" s="13"/>
      <c r="L47" s="9"/>
      <c r="M47" s="18"/>
      <c r="N47" s="7"/>
      <c r="Q47" s="37"/>
    </row>
    <row r="48" spans="1:17" ht="41" customHeight="1">
      <c r="B48" s="40" t="s">
        <v>53</v>
      </c>
      <c r="C48" s="40"/>
      <c r="D48" s="40"/>
      <c r="E48" s="40"/>
      <c r="F48" s="40"/>
      <c r="G48" s="40"/>
      <c r="H48" s="40"/>
      <c r="I48" s="40"/>
      <c r="J48" s="40"/>
      <c r="K48" s="40"/>
      <c r="L48" s="8">
        <v>0</v>
      </c>
      <c r="M48" s="18"/>
      <c r="N48" s="7"/>
      <c r="Q48" s="37"/>
    </row>
    <row r="49" spans="2:17" ht="41" customHeight="1">
      <c r="B49" s="40" t="s">
        <v>54</v>
      </c>
      <c r="C49" s="40"/>
      <c r="D49" s="40"/>
      <c r="E49" s="40"/>
      <c r="F49" s="40"/>
      <c r="G49" s="40"/>
      <c r="H49" s="40"/>
      <c r="I49" s="40"/>
      <c r="J49" s="40"/>
      <c r="K49" s="40"/>
      <c r="L49" s="8">
        <v>0</v>
      </c>
      <c r="M49" s="18"/>
      <c r="N49" s="7"/>
      <c r="Q49" s="37"/>
    </row>
    <row r="50" spans="2:17" ht="41" customHeight="1">
      <c r="B50" s="40" t="s">
        <v>63</v>
      </c>
      <c r="C50" s="40"/>
      <c r="D50" s="40"/>
      <c r="E50" s="40"/>
      <c r="F50" s="40"/>
      <c r="G50" s="40"/>
      <c r="H50" s="40"/>
      <c r="I50" s="40"/>
      <c r="J50" s="40"/>
      <c r="K50" s="40"/>
      <c r="L50" s="27">
        <f>SUM(O51:O52)</f>
        <v>0</v>
      </c>
      <c r="M50" s="18"/>
      <c r="N50" s="18"/>
      <c r="Q50" s="37"/>
    </row>
    <row r="51" spans="2:17" ht="41" customHeight="1">
      <c r="B51" s="13"/>
      <c r="C51" s="40" t="s">
        <v>61</v>
      </c>
      <c r="D51" s="40"/>
      <c r="E51" s="40"/>
      <c r="F51" s="40"/>
      <c r="G51" s="40"/>
      <c r="H51" s="40"/>
      <c r="I51" s="40"/>
      <c r="J51" s="40"/>
      <c r="K51" s="40"/>
      <c r="L51" s="6" t="str">
        <f t="shared" ref="L51:L52" si="3">IF($N51=TRUE,"SI","NO")</f>
        <v>NO</v>
      </c>
      <c r="M51" s="18"/>
      <c r="N51" s="7" t="b">
        <v>0</v>
      </c>
      <c r="O51" s="24">
        <f>IF(L51="SI",1.5,0)</f>
        <v>0</v>
      </c>
      <c r="Q51" s="37"/>
    </row>
    <row r="52" spans="2:17" ht="41" customHeight="1">
      <c r="B52" s="13"/>
      <c r="C52" s="40" t="s">
        <v>62</v>
      </c>
      <c r="D52" s="40"/>
      <c r="E52" s="40"/>
      <c r="F52" s="40"/>
      <c r="G52" s="40"/>
      <c r="H52" s="40"/>
      <c r="I52" s="40"/>
      <c r="J52" s="40"/>
      <c r="K52" s="40"/>
      <c r="L52" s="6" t="str">
        <f t="shared" si="3"/>
        <v>NO</v>
      </c>
      <c r="M52" s="18"/>
      <c r="N52" s="7" t="b">
        <v>0</v>
      </c>
      <c r="O52" s="24">
        <f>IF(L52="SI",1.5,0)</f>
        <v>0</v>
      </c>
      <c r="Q52" s="37"/>
    </row>
    <row r="53" spans="2:17" ht="41" customHeight="1">
      <c r="B53" s="40" t="s">
        <v>55</v>
      </c>
      <c r="C53" s="40"/>
      <c r="D53" s="40"/>
      <c r="E53" s="40"/>
      <c r="F53" s="40"/>
      <c r="G53" s="40"/>
      <c r="H53" s="40"/>
      <c r="I53" s="40"/>
      <c r="J53" s="40"/>
      <c r="K53" s="40"/>
      <c r="L53" s="8">
        <v>0</v>
      </c>
      <c r="M53" s="18"/>
      <c r="N53" s="18"/>
      <c r="Q53" s="37"/>
    </row>
    <row r="54" spans="2:17" ht="41" customHeight="1">
      <c r="B54" s="40" t="s">
        <v>56</v>
      </c>
      <c r="C54" s="40"/>
      <c r="D54" s="40"/>
      <c r="E54" s="40"/>
      <c r="F54" s="40"/>
      <c r="G54" s="40"/>
      <c r="H54" s="40"/>
      <c r="I54" s="40"/>
      <c r="J54" s="40"/>
      <c r="K54" s="40"/>
      <c r="L54" s="28">
        <v>0</v>
      </c>
      <c r="M54" s="18"/>
      <c r="N54" s="18"/>
      <c r="Q54" s="37"/>
    </row>
    <row r="55" spans="2:17" ht="41" customHeight="1">
      <c r="B55" s="42" t="s">
        <v>57</v>
      </c>
      <c r="C55" s="42"/>
      <c r="D55" s="42"/>
      <c r="E55" s="42"/>
      <c r="F55" s="42"/>
      <c r="G55" s="42"/>
      <c r="H55" s="42"/>
      <c r="I55" s="42"/>
      <c r="J55" s="42"/>
      <c r="K55" s="42"/>
      <c r="L55" s="28">
        <v>0</v>
      </c>
      <c r="M55" s="18"/>
      <c r="N55" s="18"/>
      <c r="Q55" s="37"/>
    </row>
    <row r="56" spans="2:17" ht="41" customHeight="1">
      <c r="B56" s="43" t="s">
        <v>58</v>
      </c>
      <c r="C56" s="43"/>
      <c r="D56" s="43"/>
      <c r="E56" s="43"/>
      <c r="F56" s="43"/>
      <c r="G56" s="43"/>
      <c r="H56" s="43"/>
      <c r="I56" s="43"/>
      <c r="J56" s="43"/>
      <c r="K56" s="43"/>
      <c r="L56" s="28">
        <v>0</v>
      </c>
      <c r="M56" s="29"/>
      <c r="N56" s="29"/>
      <c r="O56" s="29"/>
      <c r="Q56" s="37"/>
    </row>
    <row r="57" spans="2:17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9"/>
      <c r="M57" s="18"/>
      <c r="N57" s="18"/>
      <c r="Q57" s="37"/>
    </row>
    <row r="58" spans="2:17">
      <c r="B58" s="4" t="s">
        <v>50</v>
      </c>
      <c r="L58" s="9"/>
      <c r="M58" s="18"/>
      <c r="N58" s="18"/>
      <c r="Q58" s="37"/>
    </row>
    <row r="59" spans="2:17" ht="41" customHeight="1">
      <c r="B59" s="40" t="s">
        <v>60</v>
      </c>
      <c r="C59" s="40"/>
      <c r="D59" s="40"/>
      <c r="E59" s="40"/>
      <c r="F59" s="40"/>
      <c r="G59" s="40"/>
      <c r="H59" s="40"/>
      <c r="I59" s="40"/>
      <c r="J59" s="40"/>
      <c r="K59" s="40"/>
      <c r="L59" s="8">
        <v>0</v>
      </c>
      <c r="M59" s="18"/>
      <c r="N59" s="18"/>
      <c r="Q59" s="37"/>
    </row>
    <row r="60" spans="2:17" ht="41" customHeight="1">
      <c r="B60" s="40" t="s">
        <v>59</v>
      </c>
      <c r="C60" s="40"/>
      <c r="D60" s="40"/>
      <c r="E60" s="40"/>
      <c r="F60" s="40"/>
      <c r="G60" s="40"/>
      <c r="H60" s="40"/>
      <c r="I60" s="40"/>
      <c r="J60" s="40"/>
      <c r="K60" s="40"/>
      <c r="L60" s="6" t="str">
        <f t="shared" ref="L60:L68" si="4">IF($N60=TRUE,"SI","NO")</f>
        <v>NO</v>
      </c>
      <c r="M60" s="18"/>
      <c r="N60" s="39" t="b">
        <v>0</v>
      </c>
      <c r="P60" s="24">
        <f t="shared" ref="P60" si="5">IF(L60="SI",1,0)</f>
        <v>0</v>
      </c>
      <c r="Q60" s="37"/>
    </row>
    <row r="61" spans="2:17" ht="41" customHeight="1">
      <c r="B61" s="40" t="s">
        <v>64</v>
      </c>
      <c r="C61" s="40"/>
      <c r="D61" s="40"/>
      <c r="E61" s="40"/>
      <c r="F61" s="40"/>
      <c r="G61" s="40"/>
      <c r="H61" s="40"/>
      <c r="I61" s="40"/>
      <c r="J61" s="40"/>
      <c r="K61" s="40"/>
      <c r="L61" s="25">
        <f>SUM(O62:O68)</f>
        <v>0</v>
      </c>
      <c r="M61" s="18"/>
      <c r="N61" s="18"/>
      <c r="Q61" s="37"/>
    </row>
    <row r="62" spans="2:17" ht="41" customHeight="1">
      <c r="C62" s="40" t="s">
        <v>65</v>
      </c>
      <c r="D62" s="40"/>
      <c r="E62" s="40"/>
      <c r="F62" s="40"/>
      <c r="G62" s="40"/>
      <c r="H62" s="40"/>
      <c r="I62" s="40"/>
      <c r="J62" s="40"/>
      <c r="K62" s="40"/>
      <c r="L62" s="6" t="str">
        <f t="shared" si="4"/>
        <v>NO</v>
      </c>
      <c r="M62" s="18"/>
      <c r="N62" s="7" t="b">
        <v>0</v>
      </c>
      <c r="O62" s="24">
        <f t="shared" ref="O62:O68" si="6">IF(L62="SI",(3/7),0)</f>
        <v>0</v>
      </c>
      <c r="Q62" s="37"/>
    </row>
    <row r="63" spans="2:17" ht="41" customHeight="1">
      <c r="C63" s="40" t="s">
        <v>66</v>
      </c>
      <c r="D63" s="40"/>
      <c r="E63" s="40"/>
      <c r="F63" s="40"/>
      <c r="G63" s="40"/>
      <c r="H63" s="40"/>
      <c r="I63" s="40"/>
      <c r="J63" s="40"/>
      <c r="K63" s="40"/>
      <c r="L63" s="6" t="str">
        <f t="shared" si="4"/>
        <v>NO</v>
      </c>
      <c r="M63" s="18"/>
      <c r="N63" s="7" t="b">
        <v>0</v>
      </c>
      <c r="O63" s="24">
        <f t="shared" si="6"/>
        <v>0</v>
      </c>
      <c r="Q63" s="37"/>
    </row>
    <row r="64" spans="2:17" ht="41" customHeight="1">
      <c r="C64" s="40" t="s">
        <v>67</v>
      </c>
      <c r="D64" s="40"/>
      <c r="E64" s="40"/>
      <c r="F64" s="40"/>
      <c r="G64" s="40"/>
      <c r="H64" s="40"/>
      <c r="I64" s="40"/>
      <c r="J64" s="40"/>
      <c r="K64" s="40"/>
      <c r="L64" s="6" t="str">
        <f t="shared" si="4"/>
        <v>NO</v>
      </c>
      <c r="M64" s="18"/>
      <c r="N64" s="7" t="b">
        <v>0</v>
      </c>
      <c r="O64" s="24">
        <f t="shared" si="6"/>
        <v>0</v>
      </c>
      <c r="Q64" s="37"/>
    </row>
    <row r="65" spans="2:17" ht="41" customHeight="1">
      <c r="C65" s="40" t="s">
        <v>68</v>
      </c>
      <c r="D65" s="40"/>
      <c r="E65" s="40"/>
      <c r="F65" s="40"/>
      <c r="G65" s="40"/>
      <c r="H65" s="40"/>
      <c r="I65" s="40"/>
      <c r="J65" s="40"/>
      <c r="K65" s="40"/>
      <c r="L65" s="6" t="str">
        <f t="shared" si="4"/>
        <v>NO</v>
      </c>
      <c r="M65" s="18"/>
      <c r="N65" s="7" t="b">
        <v>0</v>
      </c>
      <c r="O65" s="24">
        <f t="shared" si="6"/>
        <v>0</v>
      </c>
      <c r="Q65" s="37"/>
    </row>
    <row r="66" spans="2:17" ht="41" customHeight="1">
      <c r="C66" s="40" t="s">
        <v>71</v>
      </c>
      <c r="D66" s="40"/>
      <c r="E66" s="40"/>
      <c r="F66" s="40"/>
      <c r="G66" s="40"/>
      <c r="H66" s="40"/>
      <c r="I66" s="40"/>
      <c r="J66" s="40"/>
      <c r="K66" s="40"/>
      <c r="L66" s="6" t="str">
        <f t="shared" si="4"/>
        <v>NO</v>
      </c>
      <c r="M66" s="18"/>
      <c r="N66" s="7" t="b">
        <v>0</v>
      </c>
      <c r="O66" s="24">
        <f t="shared" si="6"/>
        <v>0</v>
      </c>
      <c r="Q66" s="37"/>
    </row>
    <row r="67" spans="2:17" ht="41" customHeight="1">
      <c r="C67" s="44" t="s">
        <v>69</v>
      </c>
      <c r="D67" s="44"/>
      <c r="E67" s="44"/>
      <c r="F67" s="44"/>
      <c r="G67" s="44"/>
      <c r="H67" s="44"/>
      <c r="I67" s="44"/>
      <c r="J67" s="44"/>
      <c r="K67" s="44"/>
      <c r="L67" s="6" t="str">
        <f t="shared" si="4"/>
        <v>NO</v>
      </c>
      <c r="M67" s="18"/>
      <c r="N67" s="7" t="b">
        <v>0</v>
      </c>
      <c r="O67" s="24">
        <f t="shared" si="6"/>
        <v>0</v>
      </c>
      <c r="Q67" s="37"/>
    </row>
    <row r="68" spans="2:17" ht="41" customHeight="1">
      <c r="C68" s="44" t="s">
        <v>70</v>
      </c>
      <c r="D68" s="44"/>
      <c r="E68" s="44"/>
      <c r="F68" s="44"/>
      <c r="G68" s="44"/>
      <c r="H68" s="44"/>
      <c r="I68" s="44"/>
      <c r="J68" s="44"/>
      <c r="K68" s="44"/>
      <c r="L68" s="6" t="str">
        <f t="shared" si="4"/>
        <v>NO</v>
      </c>
      <c r="M68" s="18"/>
      <c r="N68" s="7" t="b">
        <v>0</v>
      </c>
      <c r="O68" s="24">
        <f t="shared" si="6"/>
        <v>0</v>
      </c>
      <c r="Q68" s="37"/>
    </row>
    <row r="69" spans="2:17" ht="41" customHeight="1">
      <c r="C69" s="30"/>
      <c r="D69" s="30"/>
      <c r="E69" s="30"/>
      <c r="F69" s="30"/>
      <c r="G69" s="30"/>
      <c r="H69" s="30"/>
      <c r="I69" s="30"/>
      <c r="J69" s="30"/>
      <c r="K69" s="30"/>
      <c r="L69" s="9"/>
      <c r="M69" s="18"/>
      <c r="N69" s="18"/>
      <c r="Q69" s="37"/>
    </row>
    <row r="70" spans="2:17" ht="41" customHeight="1">
      <c r="L70" s="9"/>
      <c r="M70" s="17"/>
      <c r="N70" s="17"/>
      <c r="O70" s="17"/>
      <c r="P70" s="17"/>
      <c r="Q70" s="36"/>
    </row>
    <row r="71" spans="2:17" ht="28">
      <c r="I71" s="3" t="s">
        <v>41</v>
      </c>
      <c r="J71" s="10"/>
      <c r="L71" s="31">
        <f>SUM(L4:L68)+SUM(P4:P68)</f>
        <v>0</v>
      </c>
      <c r="M71" s="32" t="str">
        <f>IF(L71&gt;0,IF(L71&lt;=60,"ATTENZIONE! IL TUO LIVELLO DI COPYWRITING È TROPPO BASSO",IF(L71=100,"COMPLIMENTI, IL TUO COPY È PERFETTO","")),"")</f>
        <v/>
      </c>
      <c r="Q71" s="36"/>
    </row>
    <row r="72" spans="2:17">
      <c r="Q72" s="36"/>
    </row>
    <row r="73" spans="2:17">
      <c r="D73" s="33" t="s">
        <v>74</v>
      </c>
      <c r="E73" s="46" t="s">
        <v>79</v>
      </c>
      <c r="Q73" s="36"/>
    </row>
    <row r="74" spans="2:17">
      <c r="E74" s="47" t="s">
        <v>75</v>
      </c>
      <c r="Q74" s="36"/>
    </row>
    <row r="75" spans="2:17">
      <c r="E75" s="34"/>
      <c r="Q75" s="36"/>
    </row>
    <row r="76" spans="2:17">
      <c r="E76" s="2" t="s">
        <v>78</v>
      </c>
      <c r="Q76" s="36"/>
    </row>
    <row r="78" spans="2:17" s="19" customFormat="1" ht="21" customHeight="1">
      <c r="B78" s="21" t="s">
        <v>72</v>
      </c>
      <c r="C78" s="21"/>
      <c r="D78" s="21"/>
      <c r="E78" s="22" t="s">
        <v>43</v>
      </c>
      <c r="F78" s="23" t="s">
        <v>45</v>
      </c>
      <c r="G78" s="21"/>
      <c r="H78" s="21"/>
      <c r="I78" s="21"/>
      <c r="J78" s="21"/>
      <c r="K78" s="21"/>
      <c r="L78" s="21"/>
      <c r="M78" s="45" t="s">
        <v>76</v>
      </c>
      <c r="N78" s="45"/>
      <c r="O78" s="45"/>
      <c r="P78" s="20"/>
    </row>
    <row r="79" spans="2:17">
      <c r="B79" s="23" t="s">
        <v>73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</sheetData>
  <sheetProtection password="D912" sheet="1" objects="1" scenarios="1"/>
  <mergeCells count="56">
    <mergeCell ref="C66:K66"/>
    <mergeCell ref="C67:K67"/>
    <mergeCell ref="C68:K68"/>
    <mergeCell ref="M78:O78"/>
    <mergeCell ref="B61:K61"/>
    <mergeCell ref="B55:K55"/>
    <mergeCell ref="B56:K56"/>
    <mergeCell ref="B57:K57"/>
    <mergeCell ref="B59:K59"/>
    <mergeCell ref="B60:K60"/>
    <mergeCell ref="C28:K28"/>
    <mergeCell ref="B43:K43"/>
    <mergeCell ref="B44:K44"/>
    <mergeCell ref="C64:K64"/>
    <mergeCell ref="C65:K65"/>
    <mergeCell ref="B50:K50"/>
    <mergeCell ref="C29:K29"/>
    <mergeCell ref="B45:K45"/>
    <mergeCell ref="B48:K48"/>
    <mergeCell ref="B49:K49"/>
    <mergeCell ref="B53:K53"/>
    <mergeCell ref="B54:K54"/>
    <mergeCell ref="C51:K51"/>
    <mergeCell ref="C52:K52"/>
    <mergeCell ref="C62:K62"/>
    <mergeCell ref="C63:K63"/>
    <mergeCell ref="B24:K24"/>
    <mergeCell ref="C42:K42"/>
    <mergeCell ref="G1:O1"/>
    <mergeCell ref="B37:K37"/>
    <mergeCell ref="B38:K38"/>
    <mergeCell ref="B39:K39"/>
    <mergeCell ref="B40:K40"/>
    <mergeCell ref="C41:K41"/>
    <mergeCell ref="C30:K30"/>
    <mergeCell ref="C31:K31"/>
    <mergeCell ref="B34:K34"/>
    <mergeCell ref="B35:K35"/>
    <mergeCell ref="B36:K36"/>
    <mergeCell ref="C25:K25"/>
    <mergeCell ref="C26:K26"/>
    <mergeCell ref="C27:K27"/>
    <mergeCell ref="B4:K4"/>
    <mergeCell ref="B5:K5"/>
    <mergeCell ref="B8:K8"/>
    <mergeCell ref="B9:K9"/>
    <mergeCell ref="B10:K10"/>
    <mergeCell ref="B16:K16"/>
    <mergeCell ref="B19:K19"/>
    <mergeCell ref="B20:K20"/>
    <mergeCell ref="B23:K23"/>
    <mergeCell ref="B11:K11"/>
    <mergeCell ref="B12:K12"/>
    <mergeCell ref="B13:K13"/>
    <mergeCell ref="B14:K14"/>
    <mergeCell ref="B15:K15"/>
  </mergeCells>
  <phoneticPr fontId="2" type="noConversion"/>
  <conditionalFormatting sqref="L5 L40:L42 L45:L49">
    <cfRule type="containsText" dxfId="10" priority="14" operator="containsText" text="SI">
      <formula>NOT(ISERROR(SEARCH("SI",L5)))</formula>
    </cfRule>
  </conditionalFormatting>
  <conditionalFormatting sqref="L16">
    <cfRule type="containsText" dxfId="9" priority="13" operator="containsText" text="SI">
      <formula>NOT(ISERROR(SEARCH("SI",L16)))</formula>
    </cfRule>
  </conditionalFormatting>
  <conditionalFormatting sqref="L25:L31">
    <cfRule type="containsText" dxfId="8" priority="12" operator="containsText" text="SI">
      <formula>NOT(ISERROR(SEARCH("SI",L25)))</formula>
    </cfRule>
  </conditionalFormatting>
  <conditionalFormatting sqref="L51">
    <cfRule type="containsText" dxfId="7" priority="10" operator="containsText" text="SI">
      <formula>NOT(ISERROR(SEARCH("SI",L51)))</formula>
    </cfRule>
  </conditionalFormatting>
  <conditionalFormatting sqref="L52">
    <cfRule type="containsText" dxfId="6" priority="9" operator="containsText" text="SI">
      <formula>NOT(ISERROR(SEARCH("SI",L52)))</formula>
    </cfRule>
  </conditionalFormatting>
  <conditionalFormatting sqref="L11">
    <cfRule type="containsText" dxfId="5" priority="8" operator="containsText" text="SI">
      <formula>NOT(ISERROR(SEARCH("SI",L11)))</formula>
    </cfRule>
  </conditionalFormatting>
  <conditionalFormatting sqref="L23">
    <cfRule type="containsText" dxfId="4" priority="7" operator="containsText" text="SI">
      <formula>NOT(ISERROR(SEARCH("SI",L23)))</formula>
    </cfRule>
  </conditionalFormatting>
  <conditionalFormatting sqref="L60">
    <cfRule type="containsText" dxfId="3" priority="6" operator="containsText" text="SI">
      <formula>NOT(ISERROR(SEARCH("SI",L60)))</formula>
    </cfRule>
  </conditionalFormatting>
  <conditionalFormatting sqref="L62:L68">
    <cfRule type="containsText" dxfId="2" priority="5" operator="containsText" text="SI">
      <formula>NOT(ISERROR(SEARCH("SI",L62)))</formula>
    </cfRule>
  </conditionalFormatting>
  <conditionalFormatting sqref="L71">
    <cfRule type="cellIs" dxfId="1" priority="2" operator="between">
      <formula>1</formula>
      <formula>60</formula>
    </cfRule>
  </conditionalFormatting>
  <conditionalFormatting sqref="M71">
    <cfRule type="containsText" dxfId="0" priority="1" operator="containsText" text="COMPLIMENTI, IL TUO COPY È PERFETTO">
      <formula>NOT(ISERROR(SEARCH("COMPLIMENTI, IL TUO COPY È PERFETTO",M71)))</formula>
    </cfRule>
  </conditionalFormatting>
  <hyperlinks>
    <hyperlink ref="E78" r:id="rId1"/>
    <hyperlink ref="E74" r:id="rId2"/>
  </hyperlinks>
  <pageMargins left="0.75000000000000011" right="0.75000000000000011" top="1" bottom="1" header="0.5" footer="0.5"/>
  <pageSetup paperSize="9" scale="53" fitToHeight="5" orientation="portrait" horizontalDpi="4294967292" verticalDpi="429496729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locked="0" defaultSize="0" print="0" autoPict="0">
                <anchor moveWithCells="1">
                  <from>
                    <xdr:col>12</xdr:col>
                    <xdr:colOff>76200</xdr:colOff>
                    <xdr:row>3</xdr:row>
                    <xdr:rowOff>88900</xdr:rowOff>
                  </from>
                  <to>
                    <xdr:col>14</xdr:col>
                    <xdr:colOff>774700</xdr:colOff>
                    <xdr:row>3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4</xdr:row>
                    <xdr:rowOff>152400</xdr:rowOff>
                  </from>
                  <to>
                    <xdr:col>12</xdr:col>
                    <xdr:colOff>685800</xdr:colOff>
                    <xdr:row>4</xdr:row>
                    <xdr:rowOff>368300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7" name="Scroll Bar 4">
              <controlPr locked="0" defaultSize="0" print="0" autoPict="0">
                <anchor moveWithCells="1">
                  <from>
                    <xdr:col>12</xdr:col>
                    <xdr:colOff>76200</xdr:colOff>
                    <xdr:row>7</xdr:row>
                    <xdr:rowOff>165100</xdr:rowOff>
                  </from>
                  <to>
                    <xdr:col>14</xdr:col>
                    <xdr:colOff>774700</xdr:colOff>
                    <xdr:row>7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8" name="Scroll Bar 5">
              <controlPr locked="0" defaultSize="0" print="0" autoPict="0">
                <anchor moveWithCells="1">
                  <from>
                    <xdr:col>12</xdr:col>
                    <xdr:colOff>76200</xdr:colOff>
                    <xdr:row>8</xdr:row>
                    <xdr:rowOff>165100</xdr:rowOff>
                  </from>
                  <to>
                    <xdr:col>14</xdr:col>
                    <xdr:colOff>774700</xdr:colOff>
                    <xdr:row>8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Scroll Bar 7">
              <controlPr locked="0" defaultSize="0" print="0" autoPict="0">
                <anchor moveWithCells="1">
                  <from>
                    <xdr:col>12</xdr:col>
                    <xdr:colOff>76200</xdr:colOff>
                    <xdr:row>9</xdr:row>
                    <xdr:rowOff>165100</xdr:rowOff>
                  </from>
                  <to>
                    <xdr:col>14</xdr:col>
                    <xdr:colOff>774700</xdr:colOff>
                    <xdr:row>9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0" name="Scroll Bar 9">
              <controlPr locked="0" defaultSize="0" print="0" autoPict="0">
                <anchor moveWithCells="1">
                  <from>
                    <xdr:col>12</xdr:col>
                    <xdr:colOff>76200</xdr:colOff>
                    <xdr:row>11</xdr:row>
                    <xdr:rowOff>165100</xdr:rowOff>
                  </from>
                  <to>
                    <xdr:col>14</xdr:col>
                    <xdr:colOff>774700</xdr:colOff>
                    <xdr:row>11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1" name="Scroll Bar 10">
              <controlPr locked="0" defaultSize="0" print="0" autoPict="0">
                <anchor moveWithCells="1">
                  <from>
                    <xdr:col>12</xdr:col>
                    <xdr:colOff>76200</xdr:colOff>
                    <xdr:row>12</xdr:row>
                    <xdr:rowOff>165100</xdr:rowOff>
                  </from>
                  <to>
                    <xdr:col>14</xdr:col>
                    <xdr:colOff>774700</xdr:colOff>
                    <xdr:row>12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2" name="Scroll Bar 11">
              <controlPr locked="0" defaultSize="0" print="0" autoPict="0">
                <anchor moveWithCells="1">
                  <from>
                    <xdr:col>12</xdr:col>
                    <xdr:colOff>76200</xdr:colOff>
                    <xdr:row>13</xdr:row>
                    <xdr:rowOff>165100</xdr:rowOff>
                  </from>
                  <to>
                    <xdr:col>14</xdr:col>
                    <xdr:colOff>774700</xdr:colOff>
                    <xdr:row>13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3" name="Scroll Bar 12">
              <controlPr locked="0" defaultSize="0" print="0" autoPict="0">
                <anchor moveWithCells="1">
                  <from>
                    <xdr:col>12</xdr:col>
                    <xdr:colOff>76200</xdr:colOff>
                    <xdr:row>14</xdr:row>
                    <xdr:rowOff>165100</xdr:rowOff>
                  </from>
                  <to>
                    <xdr:col>14</xdr:col>
                    <xdr:colOff>774700</xdr:colOff>
                    <xdr:row>14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4" name="Drop Down 13">
              <controlPr locked="0" defaultSize="0" autoLine="0" autoPict="0">
                <anchor moveWithCells="1">
                  <from>
                    <xdr:col>12</xdr:col>
                    <xdr:colOff>88900</xdr:colOff>
                    <xdr:row>15</xdr:row>
                    <xdr:rowOff>114300</xdr:rowOff>
                  </from>
                  <to>
                    <xdr:col>14</xdr:col>
                    <xdr:colOff>762000</xdr:colOff>
                    <xdr:row>15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5" name="Scroll Bar 14">
              <controlPr locked="0" defaultSize="0" print="0" autoPict="0">
                <anchor moveWithCells="1">
                  <from>
                    <xdr:col>12</xdr:col>
                    <xdr:colOff>76200</xdr:colOff>
                    <xdr:row>18</xdr:row>
                    <xdr:rowOff>165100</xdr:rowOff>
                  </from>
                  <to>
                    <xdr:col>14</xdr:col>
                    <xdr:colOff>774700</xdr:colOff>
                    <xdr:row>18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6" name="Scroll Bar 15">
              <controlPr locked="0" defaultSize="0" print="0" autoPict="0">
                <anchor moveWithCells="1">
                  <from>
                    <xdr:col>12</xdr:col>
                    <xdr:colOff>76200</xdr:colOff>
                    <xdr:row>19</xdr:row>
                    <xdr:rowOff>165100</xdr:rowOff>
                  </from>
                  <to>
                    <xdr:col>14</xdr:col>
                    <xdr:colOff>774700</xdr:colOff>
                    <xdr:row>19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24</xdr:row>
                    <xdr:rowOff>127000</xdr:rowOff>
                  </from>
                  <to>
                    <xdr:col>12</xdr:col>
                    <xdr:colOff>685800</xdr:colOff>
                    <xdr:row>24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25</xdr:row>
                    <xdr:rowOff>127000</xdr:rowOff>
                  </from>
                  <to>
                    <xdr:col>12</xdr:col>
                    <xdr:colOff>685800</xdr:colOff>
                    <xdr:row>25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26</xdr:row>
                    <xdr:rowOff>127000</xdr:rowOff>
                  </from>
                  <to>
                    <xdr:col>12</xdr:col>
                    <xdr:colOff>685800</xdr:colOff>
                    <xdr:row>26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27</xdr:row>
                    <xdr:rowOff>127000</xdr:rowOff>
                  </from>
                  <to>
                    <xdr:col>12</xdr:col>
                    <xdr:colOff>685800</xdr:colOff>
                    <xdr:row>27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28</xdr:row>
                    <xdr:rowOff>127000</xdr:rowOff>
                  </from>
                  <to>
                    <xdr:col>12</xdr:col>
                    <xdr:colOff>685800</xdr:colOff>
                    <xdr:row>28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2" name="Check Box 22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29</xdr:row>
                    <xdr:rowOff>127000</xdr:rowOff>
                  </from>
                  <to>
                    <xdr:col>12</xdr:col>
                    <xdr:colOff>685800</xdr:colOff>
                    <xdr:row>29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23" name="Check Box 23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30</xdr:row>
                    <xdr:rowOff>127000</xdr:rowOff>
                  </from>
                  <to>
                    <xdr:col>12</xdr:col>
                    <xdr:colOff>685800</xdr:colOff>
                    <xdr:row>30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24" name="Check Box 26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40</xdr:row>
                    <xdr:rowOff>127000</xdr:rowOff>
                  </from>
                  <to>
                    <xdr:col>12</xdr:col>
                    <xdr:colOff>685800</xdr:colOff>
                    <xdr:row>40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5" name="Check Box 27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41</xdr:row>
                    <xdr:rowOff>127000</xdr:rowOff>
                  </from>
                  <to>
                    <xdr:col>12</xdr:col>
                    <xdr:colOff>685800</xdr:colOff>
                    <xdr:row>41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26" name="Scroll Bar 28">
              <controlPr locked="0" defaultSize="0" print="0" autoPict="0">
                <anchor moveWithCells="1">
                  <from>
                    <xdr:col>12</xdr:col>
                    <xdr:colOff>76200</xdr:colOff>
                    <xdr:row>33</xdr:row>
                    <xdr:rowOff>165100</xdr:rowOff>
                  </from>
                  <to>
                    <xdr:col>14</xdr:col>
                    <xdr:colOff>774700</xdr:colOff>
                    <xdr:row>33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27" name="Scroll Bar 29">
              <controlPr locked="0" defaultSize="0" print="0" autoPict="0">
                <anchor moveWithCells="1">
                  <from>
                    <xdr:col>12</xdr:col>
                    <xdr:colOff>76200</xdr:colOff>
                    <xdr:row>34</xdr:row>
                    <xdr:rowOff>165100</xdr:rowOff>
                  </from>
                  <to>
                    <xdr:col>14</xdr:col>
                    <xdr:colOff>774700</xdr:colOff>
                    <xdr:row>34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28" name="Scroll Bar 30">
              <controlPr locked="0" defaultSize="0" print="0" autoPict="0">
                <anchor moveWithCells="1">
                  <from>
                    <xdr:col>12</xdr:col>
                    <xdr:colOff>76200</xdr:colOff>
                    <xdr:row>35</xdr:row>
                    <xdr:rowOff>165100</xdr:rowOff>
                  </from>
                  <to>
                    <xdr:col>14</xdr:col>
                    <xdr:colOff>774700</xdr:colOff>
                    <xdr:row>35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29" name="Scroll Bar 31">
              <controlPr locked="0" defaultSize="0" print="0" autoPict="0">
                <anchor moveWithCells="1">
                  <from>
                    <xdr:col>12</xdr:col>
                    <xdr:colOff>76200</xdr:colOff>
                    <xdr:row>36</xdr:row>
                    <xdr:rowOff>165100</xdr:rowOff>
                  </from>
                  <to>
                    <xdr:col>14</xdr:col>
                    <xdr:colOff>774700</xdr:colOff>
                    <xdr:row>36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30" name="Scroll Bar 32">
              <controlPr locked="0" defaultSize="0" print="0" autoPict="0">
                <anchor moveWithCells="1">
                  <from>
                    <xdr:col>12</xdr:col>
                    <xdr:colOff>76200</xdr:colOff>
                    <xdr:row>37</xdr:row>
                    <xdr:rowOff>165100</xdr:rowOff>
                  </from>
                  <to>
                    <xdr:col>14</xdr:col>
                    <xdr:colOff>774700</xdr:colOff>
                    <xdr:row>37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31" name="Scroll Bar 33">
              <controlPr locked="0" defaultSize="0" print="0" autoPict="0">
                <anchor moveWithCells="1">
                  <from>
                    <xdr:col>12</xdr:col>
                    <xdr:colOff>76200</xdr:colOff>
                    <xdr:row>38</xdr:row>
                    <xdr:rowOff>165100</xdr:rowOff>
                  </from>
                  <to>
                    <xdr:col>14</xdr:col>
                    <xdr:colOff>774700</xdr:colOff>
                    <xdr:row>38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32" name="Scroll Bar 37">
              <controlPr locked="0" defaultSize="0" print="0" autoPict="0">
                <anchor moveWithCells="1">
                  <from>
                    <xdr:col>12</xdr:col>
                    <xdr:colOff>76200</xdr:colOff>
                    <xdr:row>43</xdr:row>
                    <xdr:rowOff>165100</xdr:rowOff>
                  </from>
                  <to>
                    <xdr:col>14</xdr:col>
                    <xdr:colOff>774700</xdr:colOff>
                    <xdr:row>43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33" name="Scroll Bar 38">
              <controlPr locked="0" defaultSize="0" print="0" autoPict="0">
                <anchor moveWithCells="1">
                  <from>
                    <xdr:col>12</xdr:col>
                    <xdr:colOff>76200</xdr:colOff>
                    <xdr:row>44</xdr:row>
                    <xdr:rowOff>165100</xdr:rowOff>
                  </from>
                  <to>
                    <xdr:col>14</xdr:col>
                    <xdr:colOff>774700</xdr:colOff>
                    <xdr:row>44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34" name="Check Box 39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50</xdr:row>
                    <xdr:rowOff>127000</xdr:rowOff>
                  </from>
                  <to>
                    <xdr:col>12</xdr:col>
                    <xdr:colOff>685800</xdr:colOff>
                    <xdr:row>50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35" name="Check Box 40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51</xdr:row>
                    <xdr:rowOff>127000</xdr:rowOff>
                  </from>
                  <to>
                    <xdr:col>12</xdr:col>
                    <xdr:colOff>685800</xdr:colOff>
                    <xdr:row>51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36" name="Scroll Bar 41">
              <controlPr locked="0" defaultSize="0" print="0" autoPict="0">
                <anchor moveWithCells="1">
                  <from>
                    <xdr:col>12</xdr:col>
                    <xdr:colOff>76200</xdr:colOff>
                    <xdr:row>52</xdr:row>
                    <xdr:rowOff>165100</xdr:rowOff>
                  </from>
                  <to>
                    <xdr:col>14</xdr:col>
                    <xdr:colOff>774700</xdr:colOff>
                    <xdr:row>52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37" name="Scroll Bar 42">
              <controlPr locked="0" defaultSize="0" print="0" autoPict="0">
                <anchor moveWithCells="1">
                  <from>
                    <xdr:col>12</xdr:col>
                    <xdr:colOff>76200</xdr:colOff>
                    <xdr:row>53</xdr:row>
                    <xdr:rowOff>165100</xdr:rowOff>
                  </from>
                  <to>
                    <xdr:col>14</xdr:col>
                    <xdr:colOff>774700</xdr:colOff>
                    <xdr:row>53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38" name="Scroll Bar 43">
              <controlPr locked="0" defaultSize="0" print="0" autoPict="0">
                <anchor moveWithCells="1">
                  <from>
                    <xdr:col>12</xdr:col>
                    <xdr:colOff>76200</xdr:colOff>
                    <xdr:row>54</xdr:row>
                    <xdr:rowOff>165100</xdr:rowOff>
                  </from>
                  <to>
                    <xdr:col>14</xdr:col>
                    <xdr:colOff>774700</xdr:colOff>
                    <xdr:row>54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39" name="Scroll Bar 44">
              <controlPr locked="0" defaultSize="0" print="0" autoPict="0">
                <anchor moveWithCells="1">
                  <from>
                    <xdr:col>12</xdr:col>
                    <xdr:colOff>76200</xdr:colOff>
                    <xdr:row>55</xdr:row>
                    <xdr:rowOff>165100</xdr:rowOff>
                  </from>
                  <to>
                    <xdr:col>14</xdr:col>
                    <xdr:colOff>774700</xdr:colOff>
                    <xdr:row>55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40" name="Scroll Bar 45">
              <controlPr locked="0" defaultSize="0" print="0" autoPict="0">
                <anchor moveWithCells="1">
                  <from>
                    <xdr:col>12</xdr:col>
                    <xdr:colOff>76200</xdr:colOff>
                    <xdr:row>47</xdr:row>
                    <xdr:rowOff>165100</xdr:rowOff>
                  </from>
                  <to>
                    <xdr:col>14</xdr:col>
                    <xdr:colOff>774700</xdr:colOff>
                    <xdr:row>47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41" name="Scroll Bar 46">
              <controlPr locked="0" defaultSize="0" print="0" autoPict="0">
                <anchor moveWithCells="1">
                  <from>
                    <xdr:col>12</xdr:col>
                    <xdr:colOff>76200</xdr:colOff>
                    <xdr:row>48</xdr:row>
                    <xdr:rowOff>165100</xdr:rowOff>
                  </from>
                  <to>
                    <xdr:col>14</xdr:col>
                    <xdr:colOff>774700</xdr:colOff>
                    <xdr:row>48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42" name="Scroll Bar 48">
              <controlPr locked="0" defaultSize="0" print="0" autoPict="0">
                <anchor moveWithCells="1">
                  <from>
                    <xdr:col>12</xdr:col>
                    <xdr:colOff>76200</xdr:colOff>
                    <xdr:row>58</xdr:row>
                    <xdr:rowOff>165100</xdr:rowOff>
                  </from>
                  <to>
                    <xdr:col>14</xdr:col>
                    <xdr:colOff>774700</xdr:colOff>
                    <xdr:row>58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43" name="Check Box 50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10</xdr:row>
                    <xdr:rowOff>139700</xdr:rowOff>
                  </from>
                  <to>
                    <xdr:col>12</xdr:col>
                    <xdr:colOff>685800</xdr:colOff>
                    <xdr:row>10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44" name="Check Box 51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22</xdr:row>
                    <xdr:rowOff>127000</xdr:rowOff>
                  </from>
                  <to>
                    <xdr:col>12</xdr:col>
                    <xdr:colOff>685800</xdr:colOff>
                    <xdr:row>22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45" name="Check Box 52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59</xdr:row>
                    <xdr:rowOff>127000</xdr:rowOff>
                  </from>
                  <to>
                    <xdr:col>12</xdr:col>
                    <xdr:colOff>685800</xdr:colOff>
                    <xdr:row>59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46" name="Check Box 53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61</xdr:row>
                    <xdr:rowOff>127000</xdr:rowOff>
                  </from>
                  <to>
                    <xdr:col>12</xdr:col>
                    <xdr:colOff>685800</xdr:colOff>
                    <xdr:row>61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47" name="Check Box 54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62</xdr:row>
                    <xdr:rowOff>127000</xdr:rowOff>
                  </from>
                  <to>
                    <xdr:col>12</xdr:col>
                    <xdr:colOff>685800</xdr:colOff>
                    <xdr:row>62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48" name="Check Box 55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63</xdr:row>
                    <xdr:rowOff>127000</xdr:rowOff>
                  </from>
                  <to>
                    <xdr:col>12</xdr:col>
                    <xdr:colOff>685800</xdr:colOff>
                    <xdr:row>63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49" name="Check Box 56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64</xdr:row>
                    <xdr:rowOff>127000</xdr:rowOff>
                  </from>
                  <to>
                    <xdr:col>12</xdr:col>
                    <xdr:colOff>685800</xdr:colOff>
                    <xdr:row>64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50" name="Check Box 57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65</xdr:row>
                    <xdr:rowOff>127000</xdr:rowOff>
                  </from>
                  <to>
                    <xdr:col>12</xdr:col>
                    <xdr:colOff>685800</xdr:colOff>
                    <xdr:row>65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51" name="Check Box 58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66</xdr:row>
                    <xdr:rowOff>127000</xdr:rowOff>
                  </from>
                  <to>
                    <xdr:col>12</xdr:col>
                    <xdr:colOff>685800</xdr:colOff>
                    <xdr:row>66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52" name="Check Box 59">
              <controlPr locked="0" defaultSize="0" autoFill="0" autoLine="0" autoPict="0">
                <anchor moveWithCells="1">
                  <from>
                    <xdr:col>12</xdr:col>
                    <xdr:colOff>88900</xdr:colOff>
                    <xdr:row>67</xdr:row>
                    <xdr:rowOff>127000</xdr:rowOff>
                  </from>
                  <to>
                    <xdr:col>12</xdr:col>
                    <xdr:colOff>685800</xdr:colOff>
                    <xdr:row>67</xdr:row>
                    <xdr:rowOff>342900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Impostazioni</vt:lpstr>
      <vt:lpstr>Livello di Copywriting</vt:lpstr>
    </vt:vector>
  </TitlesOfParts>
  <Manager/>
  <Company>Pennamontata</Company>
  <LinksUpToDate>false</LinksUpToDate>
  <SharedDoc>false</SharedDoc>
  <HyperlinkBase>http://www.pennamontata.com/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Analizza il livello di copywriting del tuo sito web</dc:title>
  <dc:subject/>
  <dc:creator>Valentina Falcinelli</dc:creator>
  <cp:keywords/>
  <dc:description/>
  <cp:lastModifiedBy>Valerio Notarfrancesco</cp:lastModifiedBy>
  <dcterms:created xsi:type="dcterms:W3CDTF">2012-02-22T16:31:58Z</dcterms:created>
  <dcterms:modified xsi:type="dcterms:W3CDTF">2012-02-23T13:31:31Z</dcterms:modified>
  <cp:category/>
</cp:coreProperties>
</file>